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s\Desktop\CANTINE\"/>
    </mc:Choice>
  </mc:AlternateContent>
  <xr:revisionPtr revIDLastSave="0" documentId="8_{234B5385-13D4-4B6B-BF1E-353D832E8B73}" xr6:coauthVersionLast="47" xr6:coauthVersionMax="47" xr10:uidLastSave="{00000000-0000-0000-0000-000000000000}"/>
  <bookViews>
    <workbookView xWindow="28680" yWindow="-90" windowWidth="29040" windowHeight="15720" tabRatio="892" xr2:uid="{00000000-000D-0000-FFFF-FFFF00000000}"/>
  </bookViews>
  <sheets>
    <sheet name="BPU LOT 8" sheetId="4" r:id="rId1"/>
    <sheet name="DQE LOT 8" sheetId="5" r:id="rId2"/>
    <sheet name="lot 3 Produits élaborés" sheetId="3" state="hidden" r:id="rId3"/>
  </sheets>
  <definedNames>
    <definedName name="_xlnm._FilterDatabase" localSheetId="0" hidden="1">'BPU LOT 8'!$A$4:$S$4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5" l="1"/>
  <c r="C10" i="5"/>
  <c r="E10" i="5" s="1"/>
  <c r="D10" i="5"/>
  <c r="A11" i="5"/>
  <c r="C11" i="5"/>
  <c r="E11" i="5" s="1"/>
  <c r="D11" i="5"/>
  <c r="A12" i="5"/>
  <c r="C12" i="5"/>
  <c r="E12" i="5" s="1"/>
  <c r="D12" i="5"/>
  <c r="D4" i="5" l="1"/>
  <c r="D5" i="5"/>
  <c r="D6" i="5"/>
  <c r="D7" i="5"/>
  <c r="D8" i="5"/>
  <c r="D9" i="5"/>
  <c r="A4" i="5" l="1"/>
  <c r="A5" i="5"/>
  <c r="A6" i="5"/>
  <c r="A7" i="5"/>
  <c r="A8" i="5"/>
  <c r="A9" i="5"/>
  <c r="C6" i="5" l="1"/>
  <c r="E6" i="5" s="1"/>
  <c r="C7" i="5"/>
  <c r="E7" i="5" s="1"/>
  <c r="C8" i="5"/>
  <c r="E8" i="5" s="1"/>
  <c r="C9" i="5"/>
  <c r="E9" i="5" s="1"/>
  <c r="C4" i="5"/>
  <c r="E4" i="5" s="1"/>
  <c r="C5" i="5"/>
  <c r="E5" i="5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/>
  <c r="L14" i="3"/>
  <c r="M14" i="3" s="1"/>
  <c r="L15" i="3"/>
  <c r="M15" i="3"/>
  <c r="L16" i="3"/>
  <c r="M16" i="3"/>
  <c r="L17" i="3"/>
  <c r="M17" i="3"/>
  <c r="L18" i="3"/>
  <c r="M18" i="3" s="1"/>
  <c r="L19" i="3"/>
  <c r="M19" i="3"/>
  <c r="L20" i="3"/>
  <c r="M20" i="3" s="1"/>
  <c r="L21" i="3"/>
  <c r="M21" i="3"/>
  <c r="L22" i="3"/>
  <c r="M22" i="3"/>
  <c r="L23" i="3"/>
  <c r="M23" i="3"/>
  <c r="L24" i="3"/>
  <c r="M24" i="3" s="1"/>
  <c r="L25" i="3"/>
  <c r="M25" i="3"/>
  <c r="L26" i="3"/>
  <c r="M26" i="3" s="1"/>
  <c r="L27" i="3"/>
  <c r="M27" i="3"/>
  <c r="L28" i="3"/>
  <c r="M28" i="3"/>
  <c r="L29" i="3"/>
  <c r="M29" i="3"/>
  <c r="L7" i="3"/>
  <c r="M7" i="3" s="1"/>
  <c r="I7" i="3"/>
  <c r="J7" i="3"/>
  <c r="I8" i="3"/>
  <c r="J8" i="3" s="1"/>
  <c r="I9" i="3"/>
  <c r="I30" i="3" s="1"/>
  <c r="J30" i="3" s="1"/>
  <c r="J9" i="3"/>
  <c r="I10" i="3"/>
  <c r="J10" i="3"/>
  <c r="I11" i="3"/>
  <c r="J11" i="3"/>
  <c r="I12" i="3"/>
  <c r="J12" i="3" s="1"/>
  <c r="I13" i="3"/>
  <c r="J13" i="3"/>
  <c r="I14" i="3"/>
  <c r="J14" i="3" s="1"/>
  <c r="I15" i="3"/>
  <c r="J15" i="3"/>
  <c r="I16" i="3"/>
  <c r="J16" i="3"/>
  <c r="I17" i="3"/>
  <c r="J17" i="3"/>
  <c r="I18" i="3"/>
  <c r="J18" i="3" s="1"/>
  <c r="I19" i="3"/>
  <c r="J19" i="3"/>
  <c r="I20" i="3"/>
  <c r="J20" i="3" s="1"/>
  <c r="I21" i="3"/>
  <c r="J21" i="3"/>
  <c r="I22" i="3"/>
  <c r="J22" i="3"/>
  <c r="I23" i="3"/>
  <c r="J23" i="3"/>
  <c r="I24" i="3"/>
  <c r="J24" i="3" s="1"/>
  <c r="I25" i="3"/>
  <c r="J25" i="3"/>
  <c r="I26" i="3"/>
  <c r="J26" i="3" s="1"/>
  <c r="I27" i="3"/>
  <c r="J27" i="3"/>
  <c r="I28" i="3"/>
  <c r="J28" i="3"/>
  <c r="I29" i="3"/>
  <c r="J29" i="3"/>
  <c r="L30" i="3" l="1"/>
  <c r="M30" i="3" s="1"/>
  <c r="E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<sst xmlns="http://schemas.openxmlformats.org/spreadsheetml/2006/main" count="172" uniqueCount="101">
  <si>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</si>
  <si>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</si>
  <si>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</si>
  <si>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</si>
  <si>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</si>
  <si>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</si>
  <si>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</si>
  <si>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</si>
  <si>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</si>
  <si>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</si>
  <si>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</si>
  <si>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</si>
  <si>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</si>
  <si>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</si>
  <si>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</si>
  <si>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</si>
  <si>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</si>
  <si>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</si>
  <si>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</si>
  <si>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</si>
  <si>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</si>
  <si>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</si>
  <si>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</si>
  <si>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</si>
  <si>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</si>
  <si>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</si>
  <si>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</si>
  <si>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</si>
  <si>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</si>
  <si>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</si>
  <si>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</si>
  <si>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</si>
  <si>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</si>
  <si>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</si>
  <si>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</si>
  <si>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</si>
  <si>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</si>
  <si>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</si>
  <si>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</si>
  <si>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</si>
  <si>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</si>
  <si>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</si>
  <si>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</si>
  <si>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</si>
  <si>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</si>
  <si>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</si>
  <si>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</si>
  <si>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</si>
  <si>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</si>
  <si>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</si>
  <si>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</si>
  <si>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</si>
  <si>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</si>
  <si>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</si>
  <si>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</si>
  <si>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</si>
  <si>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</si>
  <si>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</si>
  <si>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</si>
  <si>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</si>
  <si>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</si>
  <si>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</si>
  <si>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</si>
  <si>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</si>
  <si>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</si>
  <si>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</si>
  <si>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</si>
  <si>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</si>
  <si>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</si>
  <si>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</si>
  <si>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</si>
  <si>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</si>
  <si>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</si>
  <si>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</si>
  <si>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</si>
  <si>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</si>
  <si>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</si>
  <si>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</si>
  <si>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</si>
  <si>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</si>
  <si>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</si>
  <si>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</si>
  <si>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</si>
  <si>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</si>
  <si>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</si>
  <si>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</si>
  <si>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</si>
  <si>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</si>
  <si>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</si>
  <si>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</si>
  <si>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 xml:space="preserve">LOT 8 - Viande porcine et charcuterie </t>
  </si>
  <si>
    <t xml:space="preserve">Viande porcine et charcuterie </t>
  </si>
  <si>
    <t xml:space="preserve">Rôti longe </t>
  </si>
  <si>
    <t>Rôti échine</t>
  </si>
  <si>
    <t>Sauté 50 grs</t>
  </si>
  <si>
    <t xml:space="preserve">Longe de porc </t>
  </si>
  <si>
    <t xml:space="preserve">Sauté de porc 60 grs </t>
  </si>
  <si>
    <t>Emincé de porc nature</t>
  </si>
  <si>
    <t>Jambon blanc entier sans nitrite</t>
  </si>
  <si>
    <t>Chipolatas</t>
  </si>
  <si>
    <t>Knacks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</si>
</sst>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.000\ &quot;€&quot;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name val="Goudy Old Style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48">
    <xf numFmtId="0" fontId="0" fillId="0" borderId="0" xfId="0"/>
    <xf numFmtId="0" fontId="41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166" fontId="6" fillId="0" borderId="10" xfId="0" applyNumberFormat="1" applyFont="1" applyBorder="1" applyAlignment="1" applyProtection="1">
      <alignment horizontal="center" vertical="center" wrapText="1"/>
      <protection locked="0"/>
    </xf>
    <xf numFmtId="0" fontId="45" fillId="0" borderId="17" xfId="0" applyFont="1" applyBorder="1" applyAlignment="1">
      <alignment vertical="center"/>
    </xf>
    <xf numFmtId="0" fontId="44" fillId="0" borderId="17" xfId="0" applyFont="1" applyBorder="1" applyAlignment="1">
      <alignment vertical="center"/>
    </xf>
    <xf numFmtId="0" fontId="44" fillId="0" borderId="17" xfId="0" applyFont="1" applyBorder="1" applyAlignment="1">
      <alignment horizontal="left" vertical="center"/>
    </xf>
    <xf numFmtId="0" fontId="6" fillId="28" borderId="52" xfId="0" applyFont="1" applyFill="1" applyBorder="1" applyAlignment="1">
      <alignment horizontal="center" vertical="center" wrapText="1"/>
    </xf>
    <xf numFmtId="0" fontId="6" fillId="28" borderId="43" xfId="0" applyFont="1" applyFill="1" applyBorder="1" applyAlignment="1">
      <alignment horizontal="center" vertical="center" wrapText="1"/>
    </xf>
    <xf numFmtId="164" fontId="34" fillId="0" borderId="52" xfId="0" applyNumberFormat="1" applyFont="1" applyBorder="1" applyAlignment="1">
      <alignment horizontal="center" vertical="center" wrapText="1"/>
    </xf>
    <xf numFmtId="0" fontId="34" fillId="28" borderId="53" xfId="0" applyFont="1" applyFill="1" applyBorder="1" applyAlignment="1">
      <alignment horizontal="center" vertical="center" wrapText="1"/>
    </xf>
    <xf numFmtId="164" fontId="34" fillId="0" borderId="53" xfId="0" applyNumberFormat="1" applyFont="1" applyBorder="1" applyAlignment="1">
      <alignment horizontal="center" vertical="center" wrapText="1"/>
    </xf>
    <xf numFmtId="0" fontId="0" fillId="28" borderId="52" xfId="0" applyFill="1" applyBorder="1" applyAlignment="1">
      <alignment horizontal="center" vertical="center" wrapText="1"/>
    </xf>
    <xf numFmtId="0" fontId="0" fillId="28" borderId="53" xfId="0" applyFill="1" applyBorder="1" applyAlignment="1">
      <alignment horizontal="center" vertical="center" wrapText="1"/>
    </xf>
    <xf numFmtId="0" fontId="45" fillId="0" borderId="52" xfId="0" applyFont="1" applyBorder="1" applyAlignment="1">
      <alignment vertical="center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0" fontId="6" fillId="0" borderId="42" xfId="0" applyNumberFormat="1" applyFont="1" applyBorder="1" applyAlignment="1" applyProtection="1">
      <alignment horizontal="center" vertical="center" wrapText="1"/>
      <protection locked="0"/>
    </xf>
    <xf numFmtId="164" fontId="6" fillId="0" borderId="52" xfId="0" applyNumberFormat="1" applyFont="1" applyBorder="1" applyAlignment="1" applyProtection="1">
      <alignment horizontal="center" vertical="center" wrapText="1"/>
      <protection locked="0"/>
    </xf>
    <xf numFmtId="164" fontId="6" fillId="0" borderId="55" xfId="0" applyNumberFormat="1" applyFont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 wrapText="1"/>
      <protection locked="0"/>
    </xf>
    <xf numFmtId="0" fontId="43" fillId="34" borderId="55" xfId="0" applyFont="1" applyFill="1" applyBorder="1" applyAlignment="1">
      <alignment horizontal="center" vertical="center" wrapText="1"/>
    </xf>
    <xf numFmtId="0" fontId="6" fillId="0" borderId="52" xfId="0" applyFont="1" applyBorder="1" applyAlignment="1" applyProtection="1">
      <alignment horizontal="center" vertical="center" wrapText="1"/>
      <protection locked="0"/>
    </xf>
    <xf numFmtId="0" fontId="34" fillId="0" borderId="53" xfId="0" applyFont="1" applyBorder="1" applyAlignment="1" applyProtection="1">
      <alignment horizontal="center" vertical="center" wrapText="1"/>
      <protection locked="0"/>
    </xf>
    <xf numFmtId="0" fontId="34" fillId="0" borderId="54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41" fillId="33" borderId="14" xfId="0" applyFont="1" applyFill="1" applyBorder="1" applyAlignment="1">
      <alignment horizontal="center" vertical="center" wrapText="1"/>
    </xf>
    <xf numFmtId="0" fontId="41" fillId="33" borderId="15" xfId="0" applyFont="1" applyFill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92863-6168-3E6F-777F-4E8170C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14"/>
  <sheetViews>
    <sheetView tabSelected="1" zoomScale="55" zoomScaleNormal="55" workbookViewId="0">
      <selection activeCell="C20" sqref="C20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48.140625" style="43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26.85546875" style="43" customWidth="1"/>
    <col min="15" max="15" width="12.85546875" style="43" hidden="1" customWidth="1"/>
    <col min="16" max="16" width="24.28515625" style="43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34.44999999999999" customHeight="1" thickBot="1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86"/>
      <c r="U1" s="87"/>
    </row>
    <row r="2" spans="1:21" ht="44.45" customHeight="1" thickBot="1" x14ac:dyDescent="0.3">
      <c r="A2" s="1" t="s">
        <v>90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6"/>
      <c r="T2" s="85"/>
      <c r="U2" s="85"/>
    </row>
    <row r="3" spans="1:21" s="37" customFormat="1" ht="69.75" customHeight="1" x14ac:dyDescent="0.5">
      <c r="A3" s="141" t="s">
        <v>1</v>
      </c>
      <c r="B3" s="143"/>
      <c r="C3" s="138" t="s">
        <v>2</v>
      </c>
      <c r="D3" s="139"/>
      <c r="E3" s="139"/>
      <c r="F3" s="140"/>
      <c r="G3" s="35" t="s">
        <v>3</v>
      </c>
      <c r="H3" s="141" t="s">
        <v>4</v>
      </c>
      <c r="I3" s="144"/>
      <c r="J3" s="145" t="s">
        <v>5</v>
      </c>
      <c r="K3" s="143"/>
      <c r="L3" s="138" t="s">
        <v>6</v>
      </c>
      <c r="M3" s="139"/>
      <c r="N3" s="140"/>
      <c r="O3" s="141" t="s">
        <v>7</v>
      </c>
      <c r="P3" s="142"/>
      <c r="Q3" s="142"/>
      <c r="R3" s="142"/>
      <c r="S3" s="143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89" t="s">
        <v>11</v>
      </c>
      <c r="E4" s="89" t="s">
        <v>12</v>
      </c>
      <c r="F4" s="90" t="s">
        <v>13</v>
      </c>
      <c r="G4" s="91" t="s">
        <v>14</v>
      </c>
      <c r="H4" s="92" t="s">
        <v>15</v>
      </c>
      <c r="I4" s="93" t="s">
        <v>16</v>
      </c>
      <c r="J4" s="92" t="s">
        <v>17</v>
      </c>
      <c r="K4" s="93" t="s">
        <v>18</v>
      </c>
      <c r="L4" s="108" t="s">
        <v>19</v>
      </c>
      <c r="M4" s="94" t="s">
        <v>20</v>
      </c>
      <c r="N4" s="95" t="s">
        <v>21</v>
      </c>
      <c r="O4" s="94" t="s">
        <v>22</v>
      </c>
      <c r="P4" s="96" t="s">
        <v>23</v>
      </c>
      <c r="Q4" s="95" t="s">
        <v>24</v>
      </c>
      <c r="R4" s="96" t="s">
        <v>25</v>
      </c>
      <c r="S4" s="95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7" t="s">
        <v>28</v>
      </c>
      <c r="E5" s="97" t="s">
        <v>29</v>
      </c>
      <c r="F5" s="98" t="s">
        <v>29</v>
      </c>
      <c r="G5" s="99" t="s">
        <v>29</v>
      </c>
      <c r="H5" s="100" t="s">
        <v>30</v>
      </c>
      <c r="I5" s="101" t="s">
        <v>31</v>
      </c>
      <c r="J5" s="102" t="s">
        <v>32</v>
      </c>
      <c r="K5" s="102" t="s">
        <v>32</v>
      </c>
      <c r="L5" s="101" t="s">
        <v>31</v>
      </c>
      <c r="M5" s="97" t="s">
        <v>29</v>
      </c>
      <c r="N5" s="98" t="s">
        <v>29</v>
      </c>
      <c r="O5" s="103" t="s">
        <v>29</v>
      </c>
      <c r="P5" s="104" t="s">
        <v>29</v>
      </c>
      <c r="Q5" s="97" t="s">
        <v>29</v>
      </c>
      <c r="R5" s="97" t="s">
        <v>33</v>
      </c>
      <c r="S5" s="105" t="s">
        <v>29</v>
      </c>
      <c r="U5" s="88"/>
    </row>
    <row r="6" spans="1:21" ht="30" x14ac:dyDescent="0.25">
      <c r="A6" s="106" t="s">
        <v>90</v>
      </c>
      <c r="B6" s="107" t="s">
        <v>91</v>
      </c>
      <c r="C6" s="114" t="s">
        <v>95</v>
      </c>
      <c r="D6" s="73"/>
      <c r="E6" s="73"/>
      <c r="F6" s="60"/>
      <c r="G6" s="61"/>
      <c r="H6" s="62"/>
      <c r="I6" s="42" t="s">
        <v>34</v>
      </c>
      <c r="J6" s="112"/>
      <c r="K6" s="111"/>
      <c r="L6" s="109"/>
      <c r="M6" s="65"/>
      <c r="N6" s="63"/>
      <c r="O6" s="65"/>
      <c r="P6" s="72"/>
      <c r="Q6" s="66"/>
      <c r="R6" s="73"/>
      <c r="S6" s="66"/>
    </row>
    <row r="7" spans="1:21" ht="30" x14ac:dyDescent="0.25">
      <c r="A7" s="106" t="s">
        <v>90</v>
      </c>
      <c r="B7" s="107" t="s">
        <v>91</v>
      </c>
      <c r="C7" s="114" t="s">
        <v>96</v>
      </c>
      <c r="D7" s="73"/>
      <c r="E7" s="73"/>
      <c r="F7" s="60"/>
      <c r="G7" s="61"/>
      <c r="H7" s="62"/>
      <c r="I7" s="42" t="s">
        <v>34</v>
      </c>
      <c r="J7" s="112"/>
      <c r="K7" s="111"/>
      <c r="L7" s="109"/>
      <c r="M7" s="65"/>
      <c r="N7" s="63"/>
      <c r="O7" s="65"/>
      <c r="P7" s="72"/>
      <c r="Q7" s="66"/>
      <c r="R7" s="73"/>
      <c r="S7" s="66"/>
    </row>
    <row r="8" spans="1:21" ht="30" x14ac:dyDescent="0.25">
      <c r="A8" s="106" t="s">
        <v>90</v>
      </c>
      <c r="B8" s="107" t="s">
        <v>91</v>
      </c>
      <c r="C8" s="114" t="s">
        <v>97</v>
      </c>
      <c r="D8" s="73"/>
      <c r="E8" s="73"/>
      <c r="F8" s="60"/>
      <c r="G8" s="61"/>
      <c r="H8" s="62"/>
      <c r="I8" s="42" t="s">
        <v>34</v>
      </c>
      <c r="J8" s="112"/>
      <c r="K8" s="111"/>
      <c r="L8" s="109"/>
      <c r="M8" s="65"/>
      <c r="N8" s="63"/>
      <c r="O8" s="65"/>
      <c r="P8" s="72"/>
      <c r="Q8" s="66"/>
      <c r="R8" s="73"/>
      <c r="S8" s="66"/>
    </row>
    <row r="9" spans="1:21" ht="30" x14ac:dyDescent="0.25">
      <c r="A9" s="106" t="s">
        <v>90</v>
      </c>
      <c r="B9" s="107" t="s">
        <v>91</v>
      </c>
      <c r="C9" s="113" t="s">
        <v>98</v>
      </c>
      <c r="D9" s="73"/>
      <c r="E9" s="73"/>
      <c r="F9" s="60"/>
      <c r="G9" s="61"/>
      <c r="H9" s="62"/>
      <c r="I9" s="42" t="s">
        <v>34</v>
      </c>
      <c r="J9" s="112"/>
      <c r="K9" s="111"/>
      <c r="L9" s="109"/>
      <c r="M9" s="65"/>
      <c r="N9" s="63"/>
      <c r="O9" s="65"/>
      <c r="P9" s="72"/>
      <c r="Q9" s="66"/>
      <c r="R9" s="73"/>
      <c r="S9" s="66"/>
    </row>
    <row r="10" spans="1:21" ht="30" x14ac:dyDescent="0.25">
      <c r="A10" s="106" t="s">
        <v>90</v>
      </c>
      <c r="B10" s="107" t="s">
        <v>91</v>
      </c>
      <c r="C10" s="115" t="s">
        <v>99</v>
      </c>
      <c r="D10" s="73"/>
      <c r="E10" s="73"/>
      <c r="F10" s="60"/>
      <c r="G10" s="61"/>
      <c r="H10" s="62"/>
      <c r="I10" s="42" t="s">
        <v>34</v>
      </c>
      <c r="J10" s="112"/>
      <c r="K10" s="111"/>
      <c r="L10" s="109"/>
      <c r="M10" s="65"/>
      <c r="N10" s="63"/>
      <c r="O10" s="65"/>
      <c r="P10" s="72"/>
      <c r="Q10" s="66"/>
      <c r="R10" s="73"/>
      <c r="S10" s="66"/>
    </row>
    <row r="11" spans="1:21" ht="30" x14ac:dyDescent="0.25">
      <c r="A11" s="106" t="s">
        <v>90</v>
      </c>
      <c r="B11" s="107" t="s">
        <v>91</v>
      </c>
      <c r="C11" s="113" t="s">
        <v>100</v>
      </c>
      <c r="D11" s="73"/>
      <c r="E11" s="73"/>
      <c r="F11" s="60"/>
      <c r="G11" s="61"/>
      <c r="H11" s="62"/>
      <c r="I11" s="42" t="s">
        <v>34</v>
      </c>
      <c r="J11" s="64"/>
      <c r="K11" s="111"/>
      <c r="L11" s="110"/>
      <c r="M11" s="65"/>
      <c r="N11" s="63"/>
      <c r="O11" s="65"/>
      <c r="P11" s="72"/>
      <c r="Q11" s="66"/>
      <c r="R11" s="73"/>
      <c r="S11" s="66"/>
    </row>
    <row r="12" spans="1:21" ht="30" x14ac:dyDescent="0.25">
      <c r="A12" s="106" t="s">
        <v>90</v>
      </c>
      <c r="B12" s="107" t="s">
        <v>91</v>
      </c>
      <c r="C12" s="113" t="s">
        <v>92</v>
      </c>
      <c r="D12" s="73"/>
      <c r="E12" s="73"/>
      <c r="F12" s="60"/>
      <c r="G12" s="61"/>
      <c r="H12" s="62"/>
      <c r="I12" s="42" t="s">
        <v>34</v>
      </c>
      <c r="J12" s="64"/>
      <c r="K12" s="111"/>
      <c r="L12" s="110"/>
      <c r="M12" s="65"/>
      <c r="N12" s="63"/>
      <c r="O12" s="65"/>
      <c r="P12" s="72"/>
      <c r="Q12" s="66"/>
      <c r="R12" s="73"/>
      <c r="S12" s="66"/>
    </row>
    <row r="13" spans="1:21" ht="30" x14ac:dyDescent="0.25">
      <c r="A13" s="106" t="s">
        <v>90</v>
      </c>
      <c r="B13" s="107" t="s">
        <v>91</v>
      </c>
      <c r="C13" s="113" t="s">
        <v>93</v>
      </c>
      <c r="D13" s="73"/>
      <c r="E13" s="73"/>
      <c r="F13" s="60"/>
      <c r="G13" s="61"/>
      <c r="H13" s="62"/>
      <c r="I13" s="42" t="s">
        <v>34</v>
      </c>
      <c r="J13" s="64"/>
      <c r="K13" s="111"/>
      <c r="L13" s="110"/>
      <c r="M13" s="65"/>
      <c r="N13" s="63"/>
      <c r="O13" s="65"/>
      <c r="P13" s="72"/>
      <c r="Q13" s="66"/>
      <c r="R13" s="73"/>
      <c r="S13" s="66"/>
    </row>
    <row r="14" spans="1:21" ht="30.75" thickBot="1" x14ac:dyDescent="0.3">
      <c r="A14" s="121" t="s">
        <v>90</v>
      </c>
      <c r="B14" s="122" t="s">
        <v>91</v>
      </c>
      <c r="C14" s="123" t="s">
        <v>94</v>
      </c>
      <c r="D14" s="124"/>
      <c r="E14" s="124"/>
      <c r="F14" s="125"/>
      <c r="G14" s="126"/>
      <c r="H14" s="127"/>
      <c r="I14" s="119" t="s">
        <v>34</v>
      </c>
      <c r="J14" s="128"/>
      <c r="K14" s="129"/>
      <c r="L14" s="130"/>
      <c r="M14" s="131"/>
      <c r="N14" s="132"/>
      <c r="O14" s="131"/>
      <c r="P14" s="133"/>
      <c r="Q14" s="134"/>
      <c r="R14" s="124"/>
      <c r="S14" s="134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2" priority="2"/>
  </conditionalFormatting>
  <conditionalFormatting sqref="B5">
    <cfRule type="duplicateValues" dxfId="1" priority="3"/>
  </conditionalFormatting>
  <dataValidations disablePrompts="1" count="2">
    <dataValidation type="list" allowBlank="1" showInputMessage="1" showErrorMessage="1" sqref="N6:N14" xr:uid="{2D83A6B0-FF8E-4582-96AF-D4279E05F89D}">
      <formula1>"OUI, NON"</formula1>
    </dataValidation>
    <dataValidation type="list" allowBlank="1" showInputMessage="1" showErrorMessage="1" sqref="P6:P14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13"/>
  <sheetViews>
    <sheetView workbookViewId="0">
      <selection activeCell="B21" sqref="B21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46" t="s">
        <v>4</v>
      </c>
      <c r="D1" s="147"/>
      <c r="E1" s="48" t="s">
        <v>36</v>
      </c>
    </row>
    <row r="2" spans="1:5" s="39" customFormat="1" ht="63" x14ac:dyDescent="0.25">
      <c r="A2" s="49" t="s">
        <v>10</v>
      </c>
      <c r="B2" s="50" t="s">
        <v>37</v>
      </c>
      <c r="C2" s="71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70" t="s">
        <v>39</v>
      </c>
      <c r="D3" s="55" t="s">
        <v>31</v>
      </c>
      <c r="E3" s="56" t="s">
        <v>40</v>
      </c>
    </row>
    <row r="4" spans="1:5" x14ac:dyDescent="0.25">
      <c r="A4" s="44" t="str">
        <f>'BPU LOT 8'!C6</f>
        <v xml:space="preserve">Longe de porc </v>
      </c>
      <c r="B4" s="45">
        <v>100</v>
      </c>
      <c r="C4" s="41">
        <f>'BPU LOT 8'!H6</f>
        <v>0</v>
      </c>
      <c r="D4" s="42" t="str">
        <f>'BPU LOT 8'!I6</f>
        <v>kg</v>
      </c>
      <c r="E4" s="67">
        <f t="shared" ref="E4:E9" si="0">B4*C4</f>
        <v>0</v>
      </c>
    </row>
    <row r="5" spans="1:5" x14ac:dyDescent="0.25">
      <c r="A5" s="44" t="str">
        <f>'BPU LOT 8'!C7</f>
        <v xml:space="preserve">Sauté de porc 60 grs </v>
      </c>
      <c r="B5" s="45">
        <v>100</v>
      </c>
      <c r="C5" s="41">
        <f>'BPU LOT 8'!H7</f>
        <v>0</v>
      </c>
      <c r="D5" s="42" t="str">
        <f>'BPU LOT 8'!I7</f>
        <v>kg</v>
      </c>
      <c r="E5" s="67">
        <f t="shared" si="0"/>
        <v>0</v>
      </c>
    </row>
    <row r="6" spans="1:5" x14ac:dyDescent="0.25">
      <c r="A6" s="44" t="str">
        <f>'BPU LOT 8'!C8</f>
        <v>Emincé de porc nature</v>
      </c>
      <c r="B6" s="45">
        <v>100</v>
      </c>
      <c r="C6" s="41">
        <f>'BPU LOT 8'!H8</f>
        <v>0</v>
      </c>
      <c r="D6" s="42" t="str">
        <f>'BPU LOT 8'!I8</f>
        <v>kg</v>
      </c>
      <c r="E6" s="67">
        <f t="shared" si="0"/>
        <v>0</v>
      </c>
    </row>
    <row r="7" spans="1:5" x14ac:dyDescent="0.25">
      <c r="A7" s="44" t="str">
        <f>'BPU LOT 8'!C9</f>
        <v>Jambon blanc entier sans nitrite</v>
      </c>
      <c r="B7" s="45">
        <v>110</v>
      </c>
      <c r="C7" s="41">
        <f>'BPU LOT 8'!H9</f>
        <v>0</v>
      </c>
      <c r="D7" s="42" t="str">
        <f>'BPU LOT 8'!I9</f>
        <v>kg</v>
      </c>
      <c r="E7" s="67">
        <f t="shared" si="0"/>
        <v>0</v>
      </c>
    </row>
    <row r="8" spans="1:5" x14ac:dyDescent="0.25">
      <c r="A8" s="44" t="str">
        <f>'BPU LOT 8'!C10</f>
        <v>Chipolatas</v>
      </c>
      <c r="B8" s="45">
        <v>180</v>
      </c>
      <c r="C8" s="41">
        <f>'BPU LOT 8'!H10</f>
        <v>0</v>
      </c>
      <c r="D8" s="42" t="str">
        <f>'BPU LOT 8'!I10</f>
        <v>kg</v>
      </c>
      <c r="E8" s="67">
        <f t="shared" si="0"/>
        <v>0</v>
      </c>
    </row>
    <row r="9" spans="1:5" x14ac:dyDescent="0.25">
      <c r="A9" s="44" t="str">
        <f>'BPU LOT 8'!C11</f>
        <v>Knacks</v>
      </c>
      <c r="B9" s="45">
        <v>110</v>
      </c>
      <c r="C9" s="41">
        <f>'BPU LOT 8'!H11</f>
        <v>0</v>
      </c>
      <c r="D9" s="42" t="str">
        <f>'BPU LOT 8'!I11</f>
        <v>kg</v>
      </c>
      <c r="E9" s="67">
        <f t="shared" si="0"/>
        <v>0</v>
      </c>
    </row>
    <row r="10" spans="1:5" x14ac:dyDescent="0.25">
      <c r="A10" s="44" t="str">
        <f>'BPU LOT 8'!C12</f>
        <v xml:space="preserve">Rôti longe </v>
      </c>
      <c r="B10" s="45">
        <v>150</v>
      </c>
      <c r="C10" s="41">
        <f>'BPU LOT 8'!H12</f>
        <v>0</v>
      </c>
      <c r="D10" s="42" t="str">
        <f>'BPU LOT 8'!I12</f>
        <v>kg</v>
      </c>
      <c r="E10" s="67">
        <f t="shared" ref="E10:E12" si="1">B10*C10</f>
        <v>0</v>
      </c>
    </row>
    <row r="11" spans="1:5" x14ac:dyDescent="0.25">
      <c r="A11" s="44" t="str">
        <f>'BPU LOT 8'!C13</f>
        <v>Rôti échine</v>
      </c>
      <c r="B11" s="45">
        <v>50</v>
      </c>
      <c r="C11" s="41">
        <f>'BPU LOT 8'!H13</f>
        <v>0</v>
      </c>
      <c r="D11" s="42" t="str">
        <f>'BPU LOT 8'!I13</f>
        <v>kg</v>
      </c>
      <c r="E11" s="67">
        <f t="shared" si="1"/>
        <v>0</v>
      </c>
    </row>
    <row r="12" spans="1:5" ht="15.75" thickBot="1" x14ac:dyDescent="0.3">
      <c r="A12" s="116" t="str">
        <f>'BPU LOT 8'!C14</f>
        <v>Sauté 50 grs</v>
      </c>
      <c r="B12" s="117">
        <v>250</v>
      </c>
      <c r="C12" s="118">
        <f>'BPU LOT 8'!H14</f>
        <v>0</v>
      </c>
      <c r="D12" s="119" t="str">
        <f>'BPU LOT 8'!I14</f>
        <v>kg</v>
      </c>
      <c r="E12" s="120">
        <f t="shared" si="1"/>
        <v>0</v>
      </c>
    </row>
    <row r="13" spans="1:5" ht="15.75" thickBot="1" x14ac:dyDescent="0.3">
      <c r="D13" s="68" t="s">
        <v>38</v>
      </c>
      <c r="E13" s="69">
        <f>SUM(E4:E12)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4" t="s">
        <v>49</v>
      </c>
      <c r="E6" s="75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4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6"/>
      <c r="E7" s="77">
        <v>100</v>
      </c>
      <c r="F7" s="20">
        <v>350</v>
      </c>
      <c r="G7" s="28"/>
      <c r="H7" s="29"/>
      <c r="I7" s="22">
        <f t="shared" ref="I7:I27" si="0">E7*H7</f>
        <v>0</v>
      </c>
      <c r="J7" s="78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9"/>
      <c r="E8" s="77">
        <v>2000</v>
      </c>
      <c r="F8" s="20">
        <v>4000</v>
      </c>
      <c r="G8" s="28"/>
      <c r="H8" s="29"/>
      <c r="I8" s="22">
        <f t="shared" si="0"/>
        <v>0</v>
      </c>
      <c r="J8" s="78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6"/>
      <c r="E9" s="77">
        <v>250</v>
      </c>
      <c r="F9" s="20">
        <v>500</v>
      </c>
      <c r="G9" s="28"/>
      <c r="H9" s="29"/>
      <c r="I9" s="22">
        <f t="shared" si="0"/>
        <v>0</v>
      </c>
      <c r="J9" s="78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6"/>
      <c r="E10" s="77">
        <v>200</v>
      </c>
      <c r="F10" s="20">
        <v>600</v>
      </c>
      <c r="G10" s="28"/>
      <c r="H10" s="29"/>
      <c r="I10" s="22">
        <f t="shared" si="0"/>
        <v>0</v>
      </c>
      <c r="J10" s="78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6"/>
      <c r="E11" s="77">
        <v>200</v>
      </c>
      <c r="F11" s="20">
        <v>600</v>
      </c>
      <c r="G11" s="28"/>
      <c r="H11" s="29"/>
      <c r="I11" s="22">
        <f t="shared" si="0"/>
        <v>0</v>
      </c>
      <c r="J11" s="78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6"/>
      <c r="E12" s="77">
        <v>200</v>
      </c>
      <c r="F12" s="20">
        <v>600</v>
      </c>
      <c r="G12" s="28"/>
      <c r="H12" s="29"/>
      <c r="I12" s="22">
        <f t="shared" si="0"/>
        <v>0</v>
      </c>
      <c r="J12" s="78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80" t="s">
        <v>65</v>
      </c>
      <c r="E13" s="81">
        <v>300</v>
      </c>
      <c r="F13" s="21">
        <v>1000</v>
      </c>
      <c r="G13" s="25"/>
      <c r="H13" s="26"/>
      <c r="I13" s="23">
        <f t="shared" si="0"/>
        <v>0</v>
      </c>
      <c r="J13" s="82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6"/>
      <c r="E14" s="77">
        <v>100</v>
      </c>
      <c r="F14" s="20">
        <v>300</v>
      </c>
      <c r="G14" s="28"/>
      <c r="H14" s="29"/>
      <c r="I14" s="22">
        <f t="shared" si="0"/>
        <v>0</v>
      </c>
      <c r="J14" s="78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6"/>
      <c r="E15" s="77">
        <v>400</v>
      </c>
      <c r="F15" s="20">
        <v>600</v>
      </c>
      <c r="G15" s="28"/>
      <c r="H15" s="29"/>
      <c r="I15" s="22">
        <f t="shared" si="0"/>
        <v>0</v>
      </c>
      <c r="J15" s="78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6"/>
      <c r="E16" s="77">
        <v>300</v>
      </c>
      <c r="F16" s="20">
        <v>600</v>
      </c>
      <c r="G16" s="28"/>
      <c r="H16" s="29"/>
      <c r="I16" s="22">
        <f t="shared" si="0"/>
        <v>0</v>
      </c>
      <c r="J16" s="78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80" t="s">
        <v>65</v>
      </c>
      <c r="E17" s="81">
        <v>100</v>
      </c>
      <c r="F17" s="21">
        <v>300</v>
      </c>
      <c r="G17" s="25"/>
      <c r="H17" s="26"/>
      <c r="I17" s="23">
        <f t="shared" si="0"/>
        <v>0</v>
      </c>
      <c r="J17" s="82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6"/>
      <c r="E18" s="77">
        <v>100</v>
      </c>
      <c r="F18" s="20">
        <v>300</v>
      </c>
      <c r="G18" s="28"/>
      <c r="H18" s="29"/>
      <c r="I18" s="22">
        <f t="shared" si="0"/>
        <v>0</v>
      </c>
      <c r="J18" s="78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80" t="s">
        <v>65</v>
      </c>
      <c r="E19" s="81">
        <v>600</v>
      </c>
      <c r="F19" s="21">
        <v>1200</v>
      </c>
      <c r="G19" s="25"/>
      <c r="H19" s="26"/>
      <c r="I19" s="23">
        <f t="shared" si="0"/>
        <v>0</v>
      </c>
      <c r="J19" s="82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80" t="s">
        <v>65</v>
      </c>
      <c r="E20" s="81">
        <v>200</v>
      </c>
      <c r="F20" s="21">
        <v>800</v>
      </c>
      <c r="G20" s="25"/>
      <c r="H20" s="26"/>
      <c r="I20" s="23">
        <f t="shared" si="0"/>
        <v>0</v>
      </c>
      <c r="J20" s="82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6"/>
      <c r="E21" s="77">
        <v>20</v>
      </c>
      <c r="F21" s="20">
        <v>60</v>
      </c>
      <c r="G21" s="28"/>
      <c r="H21" s="29"/>
      <c r="I21" s="22">
        <f t="shared" si="0"/>
        <v>0</v>
      </c>
      <c r="J21" s="78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6"/>
      <c r="E22" s="77">
        <v>200</v>
      </c>
      <c r="F22" s="20">
        <v>800</v>
      </c>
      <c r="G22" s="28"/>
      <c r="H22" s="29"/>
      <c r="I22" s="22">
        <f t="shared" si="0"/>
        <v>0</v>
      </c>
      <c r="J22" s="78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6"/>
      <c r="E23" s="77">
        <v>150</v>
      </c>
      <c r="F23" s="20">
        <v>300</v>
      </c>
      <c r="G23" s="28"/>
      <c r="H23" s="29"/>
      <c r="I23" s="22">
        <f t="shared" si="0"/>
        <v>0</v>
      </c>
      <c r="J23" s="78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6"/>
      <c r="E24" s="77">
        <v>300</v>
      </c>
      <c r="F24" s="20">
        <v>600</v>
      </c>
      <c r="G24" s="28"/>
      <c r="H24" s="29"/>
      <c r="I24" s="22">
        <f t="shared" si="0"/>
        <v>0</v>
      </c>
      <c r="J24" s="78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6"/>
      <c r="E25" s="77">
        <v>200</v>
      </c>
      <c r="F25" s="20">
        <v>400</v>
      </c>
      <c r="G25" s="28"/>
      <c r="H25" s="29"/>
      <c r="I25" s="22">
        <f t="shared" si="0"/>
        <v>0</v>
      </c>
      <c r="J25" s="78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6"/>
      <c r="E26" s="77">
        <v>200</v>
      </c>
      <c r="F26" s="20">
        <v>400</v>
      </c>
      <c r="G26" s="28"/>
      <c r="H26" s="29"/>
      <c r="I26" s="22">
        <f t="shared" si="0"/>
        <v>0</v>
      </c>
      <c r="J26" s="78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80" t="s">
        <v>65</v>
      </c>
      <c r="E27" s="81">
        <v>300</v>
      </c>
      <c r="F27" s="21">
        <v>900</v>
      </c>
      <c r="G27" s="25"/>
      <c r="H27" s="26"/>
      <c r="I27" s="23">
        <f t="shared" si="0"/>
        <v>0</v>
      </c>
      <c r="J27" s="82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6"/>
      <c r="E28" s="77">
        <v>100</v>
      </c>
      <c r="F28" s="20">
        <v>300</v>
      </c>
      <c r="G28" s="28"/>
      <c r="H28" s="30"/>
      <c r="I28" s="22">
        <f>E28*H28</f>
        <v>0</v>
      </c>
      <c r="J28" s="78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3"/>
      <c r="E29" s="77">
        <v>500</v>
      </c>
      <c r="F29" s="20">
        <v>1500</v>
      </c>
      <c r="G29" s="28"/>
      <c r="H29" s="30"/>
      <c r="I29" s="22">
        <f>E29*H29</f>
        <v>0</v>
      </c>
      <c r="J29" s="78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8">
        <f>SUM(I7:I29)</f>
        <v>0</v>
      </c>
      <c r="J30" s="84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8</vt:lpstr>
      <vt:lpstr>DQE LOT 8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Aurore Doladille</cp:lastModifiedBy>
  <cp:revision/>
  <cp:lastPrinted>2024-10-25T08:19:54Z</cp:lastPrinted>
  <dcterms:created xsi:type="dcterms:W3CDTF">2010-06-10T07:04:52Z</dcterms:created>
  <dcterms:modified xsi:type="dcterms:W3CDTF">2024-10-25T08:21:12Z</dcterms:modified>
  <cp:category/>
  <cp:contentStatus/>
</cp:coreProperties>
</file>