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s\Desktop\CANTINE\M%arché définitif\LOT 4\"/>
    </mc:Choice>
  </mc:AlternateContent>
  <xr:revisionPtr revIDLastSave="0" documentId="13_ncr:1_{E85F5ED4-0B57-42F4-B3C4-145D7E375AD2}" xr6:coauthVersionLast="47" xr6:coauthVersionMax="47" xr10:uidLastSave="{00000000-0000-0000-0000-000000000000}"/>
  <bookViews>
    <workbookView xWindow="28680" yWindow="-90" windowWidth="29040" windowHeight="15720" tabRatio="892" activeTab="1" xr2:uid="{00000000-000D-0000-FFFF-FFFF00000000}"/>
  </bookViews>
  <sheets>
    <sheet name="BPU LOT 4" sheetId="4" r:id="rId1"/>
    <sheet name="DQE LOT 4" sheetId="5" r:id="rId2"/>
    <sheet name="lot 3 Produits élaborés" sheetId="3" state="hidden" r:id="rId3"/>
  </sheets>
  <definedNames>
    <definedName name="_xlnm._FilterDatabase" localSheetId="0" hidden="1">'BPU LOT 4'!$A$4:$S$48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5" l="1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D5" i="5" l="1"/>
  <c r="D6" i="5"/>
  <c r="D7" i="5"/>
  <c r="D8" i="5"/>
  <c r="E8" i="5"/>
  <c r="D9" i="5"/>
  <c r="E9" i="5"/>
  <c r="D10" i="5"/>
  <c r="E10" i="5"/>
  <c r="D11" i="5"/>
  <c r="D12" i="5"/>
  <c r="D13" i="5"/>
  <c r="D14" i="5"/>
  <c r="D15" i="5"/>
  <c r="D16" i="5"/>
  <c r="D17" i="5"/>
  <c r="D18" i="5"/>
  <c r="D19" i="5"/>
  <c r="D20" i="5"/>
  <c r="E20" i="5"/>
  <c r="D21" i="5"/>
  <c r="E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E40" i="5"/>
  <c r="D41" i="5"/>
  <c r="D42" i="5"/>
  <c r="D43" i="5"/>
  <c r="D44" i="5"/>
  <c r="E44" i="5"/>
  <c r="D45" i="5"/>
  <c r="E45" i="5"/>
  <c r="D46" i="5"/>
  <c r="E46" i="5"/>
  <c r="E5" i="5"/>
  <c r="E6" i="5"/>
  <c r="E7" i="5"/>
  <c r="E11" i="5"/>
  <c r="E12" i="5"/>
  <c r="E13" i="5"/>
  <c r="E14" i="5"/>
  <c r="E15" i="5"/>
  <c r="E16" i="5"/>
  <c r="E17" i="5"/>
  <c r="E18" i="5"/>
  <c r="E19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1" i="5"/>
  <c r="E42" i="5"/>
  <c r="E43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D4" i="5"/>
  <c r="A4" i="5"/>
  <c r="C4" i="5" l="1"/>
  <c r="E4" i="5" s="1"/>
  <c r="E47" i="5" s="1"/>
  <c r="L8" i="3"/>
  <c r="M8" i="3" s="1"/>
  <c r="L9" i="3"/>
  <c r="M9" i="3" s="1"/>
  <c r="L10" i="3"/>
  <c r="M10" i="3" s="1"/>
  <c r="L11" i="3"/>
  <c r="M11" i="3" s="1"/>
  <c r="L12" i="3"/>
  <c r="M12" i="3"/>
  <c r="L13" i="3"/>
  <c r="L30" i="3" s="1"/>
  <c r="M30" i="3" s="1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7" i="3"/>
  <c r="M7" i="3"/>
  <c r="I7" i="3"/>
  <c r="I30" i="3" s="1"/>
  <c r="J30" i="3" s="1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<sst xmlns="http://schemas.openxmlformats.org/spreadsheetml/2006/main" count="333" uniqueCount="141">
  <si>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</si>
  <si>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</si>
  <si>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</si>
  <si>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</si>
  <si>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</si>
  <si>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</si>
  <si>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</si>
  <si>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</si>
  <si>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</si>
  <si>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</si>
  <si>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</si>
  <si>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</si>
  <si>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</si>
  <si>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</si>
  <si>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</si>
  <si>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</si>
  <si>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</si>
  <si>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</si>
  <si>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</si>
  <si>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</si>
  <si>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</si>
  <si>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</si>
  <si>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</si>
  <si>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</si>
  <si>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</si>
  <si>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</si>
  <si>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</si>
  <si>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</si>
  <si>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</si>
  <si>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</si>
  <si>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</si>
  <si>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</si>
  <si>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</si>
  <si>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</si>
  <si>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</si>
  <si>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</si>
  <si>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</si>
  <si>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</si>
  <si>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</si>
  <si>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</si>
  <si>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</si>
  <si>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</si>
  <si>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</si>
  <si>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</si>
  <si>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</si>
  <si>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</si>
  <si>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</si>
  <si>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</si>
  <si>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</si>
  <si>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</si>
  <si>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</si>
  <si>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</si>
  <si>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</si>
  <si>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</si>
  <si>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</si>
  <si>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</si>
  <si>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</si>
  <si>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</si>
  <si>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</si>
  <si>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</si>
  <si>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</si>
  <si>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</si>
  <si>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</si>
  <si>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</si>
  <si>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</si>
  <si>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</si>
  <si>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</si>
  <si>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</si>
  <si>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</si>
  <si>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</si>
  <si>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</si>
  <si>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</si>
  <si>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</si>
  <si>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</si>
  <si>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</si>
  <si>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</si>
  <si>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</si>
  <si>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</si>
  <si>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</si>
  <si>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</si>
  <si>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</si>
  <si>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</si>
  <si>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</si>
  <si>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</si>
  <si>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</si>
  <si>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</si>
  <si>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</si>
  <si>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</si>
  <si>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</si>
  <si>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</si>
  <si>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LOT 4 - B.O.F.</t>
  </si>
  <si>
    <t xml:space="preserve">     Beurre micro pain 10 grs x 100 unités</t>
  </si>
  <si>
    <t xml:space="preserve">     Beurre x 250 grs </t>
  </si>
  <si>
    <t xml:space="preserve">     Brie AOP x 3 kg</t>
  </si>
  <si>
    <t xml:space="preserve">     Cantal AOP</t>
  </si>
  <si>
    <t xml:space="preserve">     Chèvre AOP x 250 grs</t>
  </si>
  <si>
    <t xml:space="preserve">     Comté pointe AOP x 3 kg</t>
  </si>
  <si>
    <t xml:space="preserve">     Crème fraîche épaisse</t>
  </si>
  <si>
    <t xml:space="preserve">     Crème fraîche liquide x 1 L 30/35 % MG</t>
  </si>
  <si>
    <t xml:space="preserve">     Emmental  rapé x 1 kg</t>
  </si>
  <si>
    <t xml:space="preserve">     Feta AOP</t>
  </si>
  <si>
    <t xml:space="preserve">     Fromage portion ail &amp; FH portion 100 mg calcium</t>
  </si>
  <si>
    <t xml:space="preserve">     Fromage portion Leerdamer &gt; ou = 150 mg calcium</t>
  </si>
  <si>
    <t xml:space="preserve">     Lait 1/2 écrémé en 1 litre</t>
  </si>
  <si>
    <t xml:space="preserve">     Lait 1/2 écrémé en outre de 10 litres</t>
  </si>
  <si>
    <t xml:space="preserve">     Morbier AOP</t>
  </si>
  <si>
    <t xml:space="preserve">     Mozzarella cossette x 2.5 kg</t>
  </si>
  <si>
    <t xml:space="preserve">     Munster AOP en 1 kg</t>
  </si>
  <si>
    <t xml:space="preserve">     Œufs coquilles x 96 u</t>
  </si>
  <si>
    <t xml:space="preserve">     œufs au lait - pot de 100 g</t>
  </si>
  <si>
    <t xml:space="preserve">     Oeufs durs écalés x 150 </t>
  </si>
  <si>
    <t xml:space="preserve">     Oeufs entiers liquides x 2 L</t>
  </si>
  <si>
    <t xml:space="preserve">     Petit filou chocolat 100 grs x 24</t>
  </si>
  <si>
    <t xml:space="preserve">     Petit filou fruits 60 grs x 96</t>
  </si>
  <si>
    <t xml:space="preserve">     Pot Fromage blanc 100 gr vanille 20% MG</t>
  </si>
  <si>
    <t xml:space="preserve">     Reblochon AOP</t>
  </si>
  <si>
    <t xml:space="preserve">     Saint Nectaire AOP</t>
  </si>
  <si>
    <t xml:space="preserve">     Tomme de Savoie IGP</t>
  </si>
  <si>
    <t xml:space="preserve">     Yaourt à boire aux fruits 120 grs</t>
  </si>
  <si>
    <t>LOT 4 BOF</t>
  </si>
  <si>
    <t>Produits laitiers et ovoproduits</t>
  </si>
  <si>
    <t>Produits laitiers et ovoproduits BIO</t>
  </si>
  <si>
    <t xml:space="preserve">     Fromage Babibel portion BIO</t>
  </si>
  <si>
    <t xml:space="preserve">     Fromage blanc BIO x 5 kg</t>
  </si>
  <si>
    <t xml:space="preserve">     Fromage camembert portion BIO (Président)</t>
  </si>
  <si>
    <t xml:space="preserve">     Fromage chanteneige BIO</t>
  </si>
  <si>
    <t xml:space="preserve">     Fromage de chèvre portion BIO</t>
  </si>
  <si>
    <t xml:space="preserve">     Fromage frais nature Le Vrai x 100 grs BIO</t>
  </si>
  <si>
    <t xml:space="preserve">     Fromage frais petit filou aux fruits BIO </t>
  </si>
  <si>
    <t xml:space="preserve">     Fromage kiri BIO</t>
  </si>
  <si>
    <t xml:space="preserve">     Fromage vache qui rit BIO</t>
  </si>
  <si>
    <t xml:space="preserve">     Kiri BIO terrine x 500 grs</t>
  </si>
  <si>
    <t xml:space="preserve">     Lait BIO x 1 L</t>
  </si>
  <si>
    <t xml:space="preserve">     Petits suisse aux fruits BIO</t>
  </si>
  <si>
    <t xml:space="preserve">     Petits suisse nature BIO</t>
  </si>
  <si>
    <t xml:space="preserve">     Yaourt nature au sucre de canne x 125 grs nova BIO</t>
  </si>
  <si>
    <t xml:space="preserve">     Yaourt vanille Le Vrai x 125 grs  BIO</t>
  </si>
  <si>
    <t>unités</t>
  </si>
  <si>
    <t>litres</t>
  </si>
  <si>
    <t>AOP</t>
  </si>
  <si>
    <t>IGP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</si>
</sst>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</numFmts>
  <fonts count="4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29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0" fillId="28" borderId="46" xfId="0" applyFill="1" applyBorder="1" applyAlignment="1">
      <alignment horizont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34" borderId="10" xfId="0" applyFont="1" applyFill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0" fontId="42" fillId="34" borderId="24" xfId="0" applyFont="1" applyFill="1" applyBorder="1" applyAlignment="1" applyProtection="1">
      <alignment horizontal="center" vertical="center" wrapText="1"/>
      <protection locked="0"/>
    </xf>
    <xf numFmtId="0" fontId="43" fillId="34" borderId="24" xfId="0" applyFont="1" applyFill="1" applyBorder="1" applyAlignment="1" applyProtection="1">
      <alignment horizontal="center" vertical="center" wrapText="1"/>
      <protection locked="0"/>
    </xf>
    <xf numFmtId="0" fontId="43" fillId="34" borderId="24" xfId="0" applyFont="1" applyFill="1" applyBorder="1" applyAlignment="1">
      <alignment horizontal="center" vertical="center" wrapText="1"/>
    </xf>
    <xf numFmtId="0" fontId="6" fillId="29" borderId="17" xfId="0" applyFont="1" applyFill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wrapText="1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1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F476745-96F4-9330-0931-9A1150810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90725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49"/>
  <sheetViews>
    <sheetView topLeftCell="A4" zoomScale="70" zoomScaleNormal="70" workbookViewId="0">
      <selection activeCell="C22" sqref="C22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36.140625" style="43" bestFit="1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33.42578125" style="43" bestFit="1" customWidth="1"/>
    <col min="15" max="15" width="12.42578125" style="43" bestFit="1" customWidth="1"/>
    <col min="16" max="16" width="26.7109375" style="43" bestFit="1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62" customHeight="1" thickBot="1" x14ac:dyDescent="0.3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87"/>
      <c r="U1" s="88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6"/>
      <c r="U2" s="86"/>
    </row>
    <row r="3" spans="1:21" s="37" customFormat="1" ht="69.75" customHeight="1" x14ac:dyDescent="0.5">
      <c r="A3" s="122" t="s">
        <v>1</v>
      </c>
      <c r="B3" s="124"/>
      <c r="C3" s="119" t="s">
        <v>2</v>
      </c>
      <c r="D3" s="120"/>
      <c r="E3" s="120"/>
      <c r="F3" s="121"/>
      <c r="G3" s="35" t="s">
        <v>3</v>
      </c>
      <c r="H3" s="122" t="s">
        <v>4</v>
      </c>
      <c r="I3" s="125"/>
      <c r="J3" s="126" t="s">
        <v>5</v>
      </c>
      <c r="K3" s="124"/>
      <c r="L3" s="119" t="s">
        <v>6</v>
      </c>
      <c r="M3" s="120"/>
      <c r="N3" s="121"/>
      <c r="O3" s="122" t="s">
        <v>7</v>
      </c>
      <c r="P3" s="123"/>
      <c r="Q3" s="123"/>
      <c r="R3" s="123"/>
      <c r="S3" s="124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90" t="s">
        <v>11</v>
      </c>
      <c r="E4" s="90" t="s">
        <v>12</v>
      </c>
      <c r="F4" s="91" t="s">
        <v>13</v>
      </c>
      <c r="G4" s="92" t="s">
        <v>14</v>
      </c>
      <c r="H4" s="93" t="s">
        <v>15</v>
      </c>
      <c r="I4" s="94" t="s">
        <v>16</v>
      </c>
      <c r="J4" s="93" t="s">
        <v>17</v>
      </c>
      <c r="K4" s="94" t="s">
        <v>18</v>
      </c>
      <c r="L4" s="109" t="s">
        <v>19</v>
      </c>
      <c r="M4" s="95" t="s">
        <v>20</v>
      </c>
      <c r="N4" s="96" t="s">
        <v>21</v>
      </c>
      <c r="O4" s="95" t="s">
        <v>22</v>
      </c>
      <c r="P4" s="97" t="s">
        <v>23</v>
      </c>
      <c r="Q4" s="96" t="s">
        <v>24</v>
      </c>
      <c r="R4" s="97" t="s">
        <v>25</v>
      </c>
      <c r="S4" s="96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8" t="s">
        <v>28</v>
      </c>
      <c r="E5" s="98" t="s">
        <v>29</v>
      </c>
      <c r="F5" s="99" t="s">
        <v>29</v>
      </c>
      <c r="G5" s="100" t="s">
        <v>29</v>
      </c>
      <c r="H5" s="101" t="s">
        <v>30</v>
      </c>
      <c r="I5" s="102" t="s">
        <v>31</v>
      </c>
      <c r="J5" s="103" t="s">
        <v>32</v>
      </c>
      <c r="K5" s="103" t="s">
        <v>32</v>
      </c>
      <c r="L5" s="98" t="s">
        <v>29</v>
      </c>
      <c r="M5" s="98" t="s">
        <v>29</v>
      </c>
      <c r="N5" s="99" t="s">
        <v>29</v>
      </c>
      <c r="O5" s="104" t="s">
        <v>29</v>
      </c>
      <c r="P5" s="105" t="s">
        <v>29</v>
      </c>
      <c r="Q5" s="98" t="s">
        <v>29</v>
      </c>
      <c r="R5" s="98" t="s">
        <v>33</v>
      </c>
      <c r="S5" s="106" t="s">
        <v>29</v>
      </c>
      <c r="U5" s="89"/>
    </row>
    <row r="6" spans="1:21" ht="26.45" customHeight="1" x14ac:dyDescent="0.25">
      <c r="A6" s="107" t="s">
        <v>119</v>
      </c>
      <c r="B6" s="108" t="s">
        <v>120</v>
      </c>
      <c r="C6" s="44" t="s">
        <v>91</v>
      </c>
      <c r="D6" s="74"/>
      <c r="E6" s="74"/>
      <c r="F6" s="60"/>
      <c r="G6" s="61"/>
      <c r="H6" s="62"/>
      <c r="I6" s="42" t="s">
        <v>137</v>
      </c>
      <c r="J6" s="64"/>
      <c r="K6" s="116"/>
      <c r="L6" s="110"/>
      <c r="M6" s="65"/>
      <c r="N6" s="63"/>
      <c r="O6" s="65"/>
      <c r="P6" s="73"/>
      <c r="Q6" s="66"/>
      <c r="R6" s="74"/>
      <c r="S6" s="66"/>
    </row>
    <row r="7" spans="1:21" ht="30" x14ac:dyDescent="0.25">
      <c r="A7" s="107" t="s">
        <v>119</v>
      </c>
      <c r="B7" s="108" t="s">
        <v>120</v>
      </c>
      <c r="C7" s="44" t="s">
        <v>92</v>
      </c>
      <c r="D7" s="74"/>
      <c r="E7" s="74"/>
      <c r="F7" s="60"/>
      <c r="G7" s="61"/>
      <c r="H7" s="62"/>
      <c r="I7" s="42" t="s">
        <v>34</v>
      </c>
      <c r="J7" s="64"/>
      <c r="K7" s="116"/>
      <c r="L7" s="110"/>
      <c r="M7" s="65"/>
      <c r="N7" s="63"/>
      <c r="O7" s="65"/>
      <c r="P7" s="73"/>
      <c r="Q7" s="66"/>
      <c r="R7" s="74"/>
      <c r="S7" s="66"/>
    </row>
    <row r="8" spans="1:21" ht="30" x14ac:dyDescent="0.25">
      <c r="A8" s="107" t="s">
        <v>119</v>
      </c>
      <c r="B8" s="108" t="s">
        <v>120</v>
      </c>
      <c r="C8" s="44" t="s">
        <v>93</v>
      </c>
      <c r="D8" s="74"/>
      <c r="E8" s="74"/>
      <c r="F8" s="60"/>
      <c r="G8" s="61"/>
      <c r="H8" s="62"/>
      <c r="I8" s="42" t="s">
        <v>34</v>
      </c>
      <c r="J8" s="64"/>
      <c r="K8" s="116"/>
      <c r="L8" s="110"/>
      <c r="M8" s="65"/>
      <c r="N8" s="63"/>
      <c r="O8" s="65"/>
      <c r="P8" s="73" t="s">
        <v>139</v>
      </c>
      <c r="Q8" s="66"/>
      <c r="R8" s="74"/>
      <c r="S8" s="66"/>
    </row>
    <row r="9" spans="1:21" ht="30" x14ac:dyDescent="0.25">
      <c r="A9" s="107" t="s">
        <v>119</v>
      </c>
      <c r="B9" s="108" t="s">
        <v>120</v>
      </c>
      <c r="C9" s="44" t="s">
        <v>94</v>
      </c>
      <c r="D9" s="74"/>
      <c r="E9" s="74"/>
      <c r="F9" s="60"/>
      <c r="G9" s="61"/>
      <c r="H9" s="62"/>
      <c r="I9" s="42" t="s">
        <v>34</v>
      </c>
      <c r="J9" s="64"/>
      <c r="K9" s="116"/>
      <c r="L9" s="110"/>
      <c r="M9" s="65"/>
      <c r="N9" s="63"/>
      <c r="O9" s="65"/>
      <c r="P9" s="73" t="s">
        <v>139</v>
      </c>
      <c r="Q9" s="66"/>
      <c r="R9" s="74"/>
      <c r="S9" s="66"/>
    </row>
    <row r="10" spans="1:21" ht="30" x14ac:dyDescent="0.25">
      <c r="A10" s="107" t="s">
        <v>119</v>
      </c>
      <c r="B10" s="108" t="s">
        <v>120</v>
      </c>
      <c r="C10" s="44" t="s">
        <v>95</v>
      </c>
      <c r="D10" s="74"/>
      <c r="E10" s="74"/>
      <c r="F10" s="60"/>
      <c r="G10" s="61"/>
      <c r="H10" s="62"/>
      <c r="I10" s="42" t="s">
        <v>34</v>
      </c>
      <c r="J10" s="64"/>
      <c r="K10" s="116"/>
      <c r="L10" s="110"/>
      <c r="M10" s="65"/>
      <c r="N10" s="63"/>
      <c r="O10" s="65"/>
      <c r="P10" s="73" t="s">
        <v>139</v>
      </c>
      <c r="Q10" s="66"/>
      <c r="R10" s="74"/>
      <c r="S10" s="66"/>
    </row>
    <row r="11" spans="1:21" ht="30" x14ac:dyDescent="0.25">
      <c r="A11" s="107" t="s">
        <v>119</v>
      </c>
      <c r="B11" s="108" t="s">
        <v>120</v>
      </c>
      <c r="C11" s="44" t="s">
        <v>96</v>
      </c>
      <c r="D11" s="74"/>
      <c r="E11" s="74"/>
      <c r="F11" s="60"/>
      <c r="G11" s="61"/>
      <c r="H11" s="62"/>
      <c r="I11" s="42" t="s">
        <v>34</v>
      </c>
      <c r="J11" s="64"/>
      <c r="K11" s="116"/>
      <c r="L11" s="110"/>
      <c r="M11" s="65"/>
      <c r="N11" s="63"/>
      <c r="O11" s="65"/>
      <c r="P11" s="73" t="s">
        <v>139</v>
      </c>
      <c r="Q11" s="66"/>
      <c r="R11" s="74"/>
      <c r="S11" s="66"/>
    </row>
    <row r="12" spans="1:21" ht="30" x14ac:dyDescent="0.25">
      <c r="A12" s="107" t="s">
        <v>119</v>
      </c>
      <c r="B12" s="108" t="s">
        <v>120</v>
      </c>
      <c r="C12" s="44" t="s">
        <v>97</v>
      </c>
      <c r="D12" s="74"/>
      <c r="E12" s="74"/>
      <c r="F12" s="60"/>
      <c r="G12" s="61"/>
      <c r="H12" s="62"/>
      <c r="I12" s="42" t="s">
        <v>34</v>
      </c>
      <c r="J12" s="64"/>
      <c r="K12" s="116"/>
      <c r="L12" s="110"/>
      <c r="M12" s="65"/>
      <c r="N12" s="63"/>
      <c r="O12" s="65"/>
      <c r="P12" s="73"/>
      <c r="Q12" s="66"/>
      <c r="R12" s="74"/>
      <c r="S12" s="66"/>
    </row>
    <row r="13" spans="1:21" ht="30" x14ac:dyDescent="0.25">
      <c r="A13" s="107" t="s">
        <v>119</v>
      </c>
      <c r="B13" s="108" t="s">
        <v>120</v>
      </c>
      <c r="C13" s="44" t="s">
        <v>98</v>
      </c>
      <c r="D13" s="74"/>
      <c r="E13" s="74"/>
      <c r="F13" s="60"/>
      <c r="G13" s="61"/>
      <c r="H13" s="62"/>
      <c r="I13" s="42" t="s">
        <v>138</v>
      </c>
      <c r="J13" s="64"/>
      <c r="K13" s="116"/>
      <c r="L13" s="111"/>
      <c r="M13" s="65"/>
      <c r="N13" s="63"/>
      <c r="O13" s="65"/>
      <c r="P13" s="73"/>
      <c r="Q13" s="66"/>
      <c r="R13" s="74"/>
      <c r="S13" s="66"/>
    </row>
    <row r="14" spans="1:21" ht="30" x14ac:dyDescent="0.25">
      <c r="A14" s="107" t="s">
        <v>119</v>
      </c>
      <c r="B14" s="108" t="s">
        <v>120</v>
      </c>
      <c r="C14" s="44" t="s">
        <v>99</v>
      </c>
      <c r="D14" s="74"/>
      <c r="E14" s="74"/>
      <c r="F14" s="60"/>
      <c r="G14" s="61"/>
      <c r="H14" s="62"/>
      <c r="I14" s="42" t="s">
        <v>34</v>
      </c>
      <c r="J14" s="64"/>
      <c r="K14" s="116"/>
      <c r="L14" s="110"/>
      <c r="M14" s="65"/>
      <c r="N14" s="63"/>
      <c r="O14" s="65"/>
      <c r="P14" s="73"/>
      <c r="Q14" s="66"/>
      <c r="R14" s="74"/>
      <c r="S14" s="66"/>
    </row>
    <row r="15" spans="1:21" ht="30" x14ac:dyDescent="0.25">
      <c r="A15" s="107" t="s">
        <v>119</v>
      </c>
      <c r="B15" s="108" t="s">
        <v>120</v>
      </c>
      <c r="C15" s="44" t="s">
        <v>100</v>
      </c>
      <c r="D15" s="74"/>
      <c r="E15" s="74"/>
      <c r="F15" s="60"/>
      <c r="G15" s="61"/>
      <c r="H15" s="62"/>
      <c r="I15" s="42" t="s">
        <v>34</v>
      </c>
      <c r="J15" s="64"/>
      <c r="K15" s="116"/>
      <c r="L15" s="110"/>
      <c r="M15" s="65"/>
      <c r="N15" s="63"/>
      <c r="O15" s="65"/>
      <c r="P15" s="73" t="s">
        <v>139</v>
      </c>
      <c r="Q15" s="66"/>
      <c r="R15" s="74"/>
      <c r="S15" s="66"/>
    </row>
    <row r="16" spans="1:21" ht="30" x14ac:dyDescent="0.25">
      <c r="A16" s="107" t="s">
        <v>119</v>
      </c>
      <c r="B16" s="108" t="s">
        <v>120</v>
      </c>
      <c r="C16" s="44" t="s">
        <v>101</v>
      </c>
      <c r="D16" s="74"/>
      <c r="E16" s="74"/>
      <c r="F16" s="60"/>
      <c r="G16" s="61"/>
      <c r="H16" s="62"/>
      <c r="I16" s="42" t="s">
        <v>137</v>
      </c>
      <c r="J16" s="64"/>
      <c r="K16" s="116"/>
      <c r="L16" s="110"/>
      <c r="M16" s="65"/>
      <c r="N16" s="63"/>
      <c r="O16" s="65"/>
      <c r="P16" s="73"/>
      <c r="Q16" s="66"/>
      <c r="R16" s="74"/>
      <c r="S16" s="66"/>
    </row>
    <row r="17" spans="1:19" ht="30" x14ac:dyDescent="0.25">
      <c r="A17" s="107" t="s">
        <v>119</v>
      </c>
      <c r="B17" s="108" t="s">
        <v>120</v>
      </c>
      <c r="C17" s="44" t="s">
        <v>102</v>
      </c>
      <c r="D17" s="74"/>
      <c r="E17" s="74"/>
      <c r="F17" s="60"/>
      <c r="G17" s="61"/>
      <c r="H17" s="62"/>
      <c r="I17" s="42" t="s">
        <v>137</v>
      </c>
      <c r="J17" s="64"/>
      <c r="K17" s="116"/>
      <c r="L17" s="110"/>
      <c r="M17" s="65"/>
      <c r="N17" s="63"/>
      <c r="O17" s="65"/>
      <c r="P17" s="73"/>
      <c r="Q17" s="66"/>
      <c r="R17" s="74"/>
      <c r="S17" s="66"/>
    </row>
    <row r="18" spans="1:19" ht="30" x14ac:dyDescent="0.25">
      <c r="A18" s="107" t="s">
        <v>119</v>
      </c>
      <c r="B18" s="108" t="s">
        <v>120</v>
      </c>
      <c r="C18" s="44" t="s">
        <v>103</v>
      </c>
      <c r="D18" s="74"/>
      <c r="E18" s="74"/>
      <c r="F18" s="60"/>
      <c r="G18" s="61"/>
      <c r="H18" s="62"/>
      <c r="I18" s="42" t="s">
        <v>138</v>
      </c>
      <c r="J18" s="64"/>
      <c r="K18" s="116"/>
      <c r="L18" s="110"/>
      <c r="M18" s="65"/>
      <c r="N18" s="63"/>
      <c r="O18" s="65"/>
      <c r="P18" s="73"/>
      <c r="Q18" s="66"/>
      <c r="R18" s="74"/>
      <c r="S18" s="66"/>
    </row>
    <row r="19" spans="1:19" ht="30" x14ac:dyDescent="0.25">
      <c r="A19" s="107" t="s">
        <v>119</v>
      </c>
      <c r="B19" s="108" t="s">
        <v>120</v>
      </c>
      <c r="C19" s="44" t="s">
        <v>104</v>
      </c>
      <c r="D19" s="74"/>
      <c r="E19" s="74"/>
      <c r="F19" s="60"/>
      <c r="G19" s="61"/>
      <c r="H19" s="62"/>
      <c r="I19" s="42" t="s">
        <v>138</v>
      </c>
      <c r="J19" s="64"/>
      <c r="K19" s="116"/>
      <c r="L19" s="110"/>
      <c r="M19" s="65"/>
      <c r="N19" s="63"/>
      <c r="O19" s="65"/>
      <c r="P19" s="73"/>
      <c r="Q19" s="66"/>
      <c r="R19" s="74"/>
      <c r="S19" s="66"/>
    </row>
    <row r="20" spans="1:19" ht="30" x14ac:dyDescent="0.25">
      <c r="A20" s="107" t="s">
        <v>119</v>
      </c>
      <c r="B20" s="108" t="s">
        <v>120</v>
      </c>
      <c r="C20" s="44" t="s">
        <v>105</v>
      </c>
      <c r="D20" s="74"/>
      <c r="E20" s="74"/>
      <c r="F20" s="60"/>
      <c r="G20" s="61"/>
      <c r="H20" s="62"/>
      <c r="I20" s="42" t="s">
        <v>34</v>
      </c>
      <c r="J20" s="64"/>
      <c r="K20" s="116"/>
      <c r="L20" s="110"/>
      <c r="M20" s="65"/>
      <c r="N20" s="63"/>
      <c r="O20" s="65"/>
      <c r="P20" s="73" t="s">
        <v>139</v>
      </c>
      <c r="Q20" s="66"/>
      <c r="R20" s="74"/>
      <c r="S20" s="66"/>
    </row>
    <row r="21" spans="1:19" ht="30" x14ac:dyDescent="0.25">
      <c r="A21" s="107" t="s">
        <v>119</v>
      </c>
      <c r="B21" s="108" t="s">
        <v>120</v>
      </c>
      <c r="C21" s="44" t="s">
        <v>106</v>
      </c>
      <c r="D21" s="74"/>
      <c r="E21" s="74"/>
      <c r="F21" s="60"/>
      <c r="G21" s="61"/>
      <c r="H21" s="62"/>
      <c r="I21" s="42" t="s">
        <v>34</v>
      </c>
      <c r="J21" s="64"/>
      <c r="K21" s="116"/>
      <c r="L21" s="110"/>
      <c r="M21" s="65"/>
      <c r="N21" s="63"/>
      <c r="O21" s="65"/>
      <c r="P21" s="73"/>
      <c r="Q21" s="66"/>
      <c r="R21" s="74"/>
      <c r="S21" s="66"/>
    </row>
    <row r="22" spans="1:19" ht="30" x14ac:dyDescent="0.25">
      <c r="A22" s="107" t="s">
        <v>119</v>
      </c>
      <c r="B22" s="108" t="s">
        <v>120</v>
      </c>
      <c r="C22" s="44" t="s">
        <v>107</v>
      </c>
      <c r="D22" s="74"/>
      <c r="E22" s="74"/>
      <c r="F22" s="60"/>
      <c r="G22" s="61"/>
      <c r="H22" s="62"/>
      <c r="I22" s="42" t="s">
        <v>137</v>
      </c>
      <c r="J22" s="64"/>
      <c r="K22" s="116"/>
      <c r="L22" s="110"/>
      <c r="M22" s="65"/>
      <c r="N22" s="63"/>
      <c r="O22" s="65"/>
      <c r="P22" s="73" t="s">
        <v>139</v>
      </c>
      <c r="Q22" s="66"/>
      <c r="R22" s="74"/>
      <c r="S22" s="66"/>
    </row>
    <row r="23" spans="1:19" ht="30" x14ac:dyDescent="0.25">
      <c r="A23" s="107" t="s">
        <v>119</v>
      </c>
      <c r="B23" s="108" t="s">
        <v>120</v>
      </c>
      <c r="C23" s="44" t="s">
        <v>108</v>
      </c>
      <c r="D23" s="74"/>
      <c r="E23" s="74"/>
      <c r="F23" s="60"/>
      <c r="G23" s="61"/>
      <c r="H23" s="62"/>
      <c r="I23" s="42" t="s">
        <v>137</v>
      </c>
      <c r="J23" s="64"/>
      <c r="K23" s="116"/>
      <c r="L23" s="110"/>
      <c r="M23" s="65"/>
      <c r="N23" s="63"/>
      <c r="O23" s="65"/>
      <c r="P23" s="73"/>
      <c r="Q23" s="66"/>
      <c r="R23" s="74"/>
      <c r="S23" s="66"/>
    </row>
    <row r="24" spans="1:19" ht="30" x14ac:dyDescent="0.25">
      <c r="A24" s="107" t="s">
        <v>119</v>
      </c>
      <c r="B24" s="108" t="s">
        <v>120</v>
      </c>
      <c r="C24" s="44" t="s">
        <v>109</v>
      </c>
      <c r="D24" s="74"/>
      <c r="E24" s="74"/>
      <c r="F24" s="60"/>
      <c r="G24" s="61"/>
      <c r="H24" s="62"/>
      <c r="I24" s="42" t="s">
        <v>137</v>
      </c>
      <c r="J24" s="64"/>
      <c r="K24" s="116"/>
      <c r="L24" s="110"/>
      <c r="M24" s="65"/>
      <c r="N24" s="63"/>
      <c r="O24" s="65"/>
      <c r="P24" s="73"/>
      <c r="Q24" s="66"/>
      <c r="R24" s="74"/>
      <c r="S24" s="66"/>
    </row>
    <row r="25" spans="1:19" ht="30" x14ac:dyDescent="0.25">
      <c r="A25" s="107" t="s">
        <v>119</v>
      </c>
      <c r="B25" s="108" t="s">
        <v>120</v>
      </c>
      <c r="C25" s="44" t="s">
        <v>110</v>
      </c>
      <c r="D25" s="74"/>
      <c r="E25" s="74"/>
      <c r="F25" s="60"/>
      <c r="G25" s="61"/>
      <c r="H25" s="62"/>
      <c r="I25" s="42" t="s">
        <v>137</v>
      </c>
      <c r="J25" s="64"/>
      <c r="K25" s="116"/>
      <c r="L25" s="110"/>
      <c r="M25" s="65"/>
      <c r="N25" s="63"/>
      <c r="O25" s="65"/>
      <c r="P25" s="73"/>
      <c r="Q25" s="66"/>
      <c r="R25" s="74"/>
      <c r="S25" s="66"/>
    </row>
    <row r="26" spans="1:19" ht="30" x14ac:dyDescent="0.25">
      <c r="A26" s="107" t="s">
        <v>119</v>
      </c>
      <c r="B26" s="108" t="s">
        <v>120</v>
      </c>
      <c r="C26" s="44" t="s">
        <v>111</v>
      </c>
      <c r="D26" s="74"/>
      <c r="E26" s="74"/>
      <c r="F26" s="60"/>
      <c r="G26" s="61"/>
      <c r="H26" s="62"/>
      <c r="I26" s="42" t="s">
        <v>138</v>
      </c>
      <c r="J26" s="64"/>
      <c r="K26" s="116"/>
      <c r="L26" s="110"/>
      <c r="M26" s="65"/>
      <c r="N26" s="63"/>
      <c r="O26" s="65"/>
      <c r="P26" s="73"/>
      <c r="Q26" s="66"/>
      <c r="R26" s="74"/>
      <c r="S26" s="66"/>
    </row>
    <row r="27" spans="1:19" ht="30" x14ac:dyDescent="0.25">
      <c r="A27" s="107" t="s">
        <v>119</v>
      </c>
      <c r="B27" s="108" t="s">
        <v>120</v>
      </c>
      <c r="C27" s="44" t="s">
        <v>112</v>
      </c>
      <c r="D27" s="74"/>
      <c r="E27" s="74"/>
      <c r="F27" s="60"/>
      <c r="G27" s="61"/>
      <c r="H27" s="62"/>
      <c r="I27" s="42" t="s">
        <v>137</v>
      </c>
      <c r="J27" s="64"/>
      <c r="K27" s="116"/>
      <c r="L27" s="110"/>
      <c r="M27" s="65"/>
      <c r="N27" s="63"/>
      <c r="O27" s="65"/>
      <c r="P27" s="73"/>
      <c r="Q27" s="66"/>
      <c r="R27" s="74"/>
      <c r="S27" s="66"/>
    </row>
    <row r="28" spans="1:19" ht="30" x14ac:dyDescent="0.25">
      <c r="A28" s="107" t="s">
        <v>119</v>
      </c>
      <c r="B28" s="108" t="s">
        <v>120</v>
      </c>
      <c r="C28" s="44" t="s">
        <v>113</v>
      </c>
      <c r="D28" s="74"/>
      <c r="E28" s="74"/>
      <c r="F28" s="60"/>
      <c r="G28" s="61"/>
      <c r="H28" s="62"/>
      <c r="I28" s="42" t="s">
        <v>137</v>
      </c>
      <c r="J28" s="64"/>
      <c r="K28" s="116"/>
      <c r="L28" s="110"/>
      <c r="M28" s="65"/>
      <c r="N28" s="63"/>
      <c r="O28" s="65"/>
      <c r="P28" s="73"/>
      <c r="Q28" s="66"/>
      <c r="R28" s="74"/>
      <c r="S28" s="66"/>
    </row>
    <row r="29" spans="1:19" ht="30" x14ac:dyDescent="0.25">
      <c r="A29" s="107" t="s">
        <v>119</v>
      </c>
      <c r="B29" s="108" t="s">
        <v>120</v>
      </c>
      <c r="C29" s="44" t="s">
        <v>114</v>
      </c>
      <c r="D29" s="74"/>
      <c r="E29" s="74"/>
      <c r="F29" s="60"/>
      <c r="G29" s="61"/>
      <c r="H29" s="62"/>
      <c r="I29" s="42" t="s">
        <v>137</v>
      </c>
      <c r="J29" s="64"/>
      <c r="K29" s="116"/>
      <c r="L29" s="110"/>
      <c r="M29" s="65"/>
      <c r="N29" s="63"/>
      <c r="O29" s="65"/>
      <c r="P29" s="73"/>
      <c r="Q29" s="66"/>
      <c r="R29" s="74"/>
      <c r="S29" s="66"/>
    </row>
    <row r="30" spans="1:19" ht="30" x14ac:dyDescent="0.25">
      <c r="A30" s="107" t="s">
        <v>119</v>
      </c>
      <c r="B30" s="108" t="s">
        <v>120</v>
      </c>
      <c r="C30" s="44" t="s">
        <v>115</v>
      </c>
      <c r="D30" s="74"/>
      <c r="E30" s="74"/>
      <c r="F30" s="60"/>
      <c r="G30" s="61"/>
      <c r="H30" s="62"/>
      <c r="I30" s="42" t="s">
        <v>34</v>
      </c>
      <c r="J30" s="64"/>
      <c r="K30" s="116"/>
      <c r="L30" s="111"/>
      <c r="M30" s="65"/>
      <c r="N30" s="63"/>
      <c r="O30" s="65"/>
      <c r="P30" s="73" t="s">
        <v>139</v>
      </c>
      <c r="Q30" s="66"/>
      <c r="R30" s="74"/>
      <c r="S30" s="66"/>
    </row>
    <row r="31" spans="1:19" ht="30" x14ac:dyDescent="0.25">
      <c r="A31" s="107" t="s">
        <v>119</v>
      </c>
      <c r="B31" s="108" t="s">
        <v>120</v>
      </c>
      <c r="C31" s="44" t="s">
        <v>116</v>
      </c>
      <c r="D31" s="74"/>
      <c r="E31" s="74"/>
      <c r="F31" s="60"/>
      <c r="G31" s="61"/>
      <c r="H31" s="62"/>
      <c r="I31" s="42" t="s">
        <v>34</v>
      </c>
      <c r="J31" s="64"/>
      <c r="K31" s="116"/>
      <c r="L31" s="111"/>
      <c r="M31" s="65"/>
      <c r="N31" s="63"/>
      <c r="O31" s="65"/>
      <c r="P31" s="73" t="s">
        <v>139</v>
      </c>
      <c r="Q31" s="66"/>
      <c r="R31" s="74"/>
      <c r="S31" s="66"/>
    </row>
    <row r="32" spans="1:19" ht="30" x14ac:dyDescent="0.25">
      <c r="A32" s="107" t="s">
        <v>119</v>
      </c>
      <c r="B32" s="108" t="s">
        <v>120</v>
      </c>
      <c r="C32" s="44" t="s">
        <v>117</v>
      </c>
      <c r="D32" s="74"/>
      <c r="E32" s="74"/>
      <c r="F32" s="60"/>
      <c r="G32" s="61"/>
      <c r="H32" s="62"/>
      <c r="I32" s="42" t="s">
        <v>34</v>
      </c>
      <c r="J32" s="64"/>
      <c r="K32" s="116"/>
      <c r="L32" s="111"/>
      <c r="M32" s="65"/>
      <c r="N32" s="63"/>
      <c r="O32" s="65"/>
      <c r="P32" s="73" t="s">
        <v>140</v>
      </c>
      <c r="Q32" s="66"/>
      <c r="R32" s="74"/>
      <c r="S32" s="66"/>
    </row>
    <row r="33" spans="1:19" ht="30" x14ac:dyDescent="0.25">
      <c r="A33" s="107" t="s">
        <v>119</v>
      </c>
      <c r="B33" s="108" t="s">
        <v>120</v>
      </c>
      <c r="C33" s="44" t="s">
        <v>118</v>
      </c>
      <c r="D33" s="74"/>
      <c r="E33" s="74"/>
      <c r="F33" s="60"/>
      <c r="G33" s="61"/>
      <c r="H33" s="62"/>
      <c r="I33" s="42" t="s">
        <v>137</v>
      </c>
      <c r="J33" s="64"/>
      <c r="K33" s="116"/>
      <c r="L33" s="111"/>
      <c r="M33" s="65"/>
      <c r="N33" s="63"/>
      <c r="O33" s="65"/>
      <c r="P33" s="73"/>
      <c r="Q33" s="66"/>
      <c r="R33" s="74"/>
      <c r="S33" s="66"/>
    </row>
    <row r="34" spans="1:19" ht="30" x14ac:dyDescent="0.25">
      <c r="A34" s="107" t="s">
        <v>119</v>
      </c>
      <c r="B34" s="108" t="s">
        <v>121</v>
      </c>
      <c r="C34" s="44" t="s">
        <v>122</v>
      </c>
      <c r="D34" s="74"/>
      <c r="E34" s="74"/>
      <c r="F34" s="60"/>
      <c r="G34" s="61"/>
      <c r="H34" s="62"/>
      <c r="I34" s="42" t="s">
        <v>137</v>
      </c>
      <c r="J34" s="64"/>
      <c r="K34" s="116"/>
      <c r="L34" s="111"/>
      <c r="M34" s="65"/>
      <c r="N34" s="63"/>
      <c r="O34" s="115" t="s">
        <v>22</v>
      </c>
      <c r="P34" s="73"/>
      <c r="Q34" s="66"/>
      <c r="R34" s="74"/>
      <c r="S34" s="66"/>
    </row>
    <row r="35" spans="1:19" ht="30" x14ac:dyDescent="0.25">
      <c r="A35" s="107" t="s">
        <v>119</v>
      </c>
      <c r="B35" s="108" t="s">
        <v>121</v>
      </c>
      <c r="C35" s="44" t="s">
        <v>123</v>
      </c>
      <c r="D35" s="74"/>
      <c r="E35" s="74"/>
      <c r="F35" s="60"/>
      <c r="G35" s="61"/>
      <c r="H35" s="62"/>
      <c r="I35" s="42" t="s">
        <v>34</v>
      </c>
      <c r="J35" s="64"/>
      <c r="K35" s="116"/>
      <c r="L35" s="111"/>
      <c r="M35" s="65"/>
      <c r="N35" s="63"/>
      <c r="O35" s="115" t="s">
        <v>22</v>
      </c>
      <c r="P35" s="73"/>
      <c r="Q35" s="66"/>
      <c r="R35" s="74"/>
      <c r="S35" s="66"/>
    </row>
    <row r="36" spans="1:19" ht="30" x14ac:dyDescent="0.25">
      <c r="A36" s="107" t="s">
        <v>119</v>
      </c>
      <c r="B36" s="108" t="s">
        <v>121</v>
      </c>
      <c r="C36" s="72" t="s">
        <v>124</v>
      </c>
      <c r="D36" s="74"/>
      <c r="E36" s="74"/>
      <c r="F36" s="60"/>
      <c r="G36" s="61"/>
      <c r="H36" s="62"/>
      <c r="I36" s="42" t="s">
        <v>137</v>
      </c>
      <c r="J36" s="64"/>
      <c r="K36" s="116"/>
      <c r="L36" s="110"/>
      <c r="M36" s="65"/>
      <c r="N36" s="63"/>
      <c r="O36" s="115" t="s">
        <v>22</v>
      </c>
      <c r="P36" s="73"/>
      <c r="Q36" s="66"/>
      <c r="R36" s="74"/>
      <c r="S36" s="66"/>
    </row>
    <row r="37" spans="1:19" ht="30" x14ac:dyDescent="0.25">
      <c r="A37" s="107" t="s">
        <v>119</v>
      </c>
      <c r="B37" s="108" t="s">
        <v>121</v>
      </c>
      <c r="C37" s="72" t="s">
        <v>125</v>
      </c>
      <c r="D37" s="74"/>
      <c r="E37" s="74"/>
      <c r="F37" s="60"/>
      <c r="G37" s="61"/>
      <c r="H37" s="62"/>
      <c r="I37" s="42" t="s">
        <v>137</v>
      </c>
      <c r="J37" s="64"/>
      <c r="K37" s="116"/>
      <c r="L37" s="110"/>
      <c r="M37" s="65"/>
      <c r="N37" s="63"/>
      <c r="O37" s="115" t="s">
        <v>22</v>
      </c>
      <c r="P37" s="73"/>
      <c r="Q37" s="66"/>
      <c r="R37" s="74"/>
      <c r="S37" s="66"/>
    </row>
    <row r="38" spans="1:19" ht="30" x14ac:dyDescent="0.25">
      <c r="A38" s="107" t="s">
        <v>119</v>
      </c>
      <c r="B38" s="108" t="s">
        <v>121</v>
      </c>
      <c r="C38" s="72" t="s">
        <v>126</v>
      </c>
      <c r="D38" s="74"/>
      <c r="E38" s="74"/>
      <c r="F38" s="60"/>
      <c r="G38" s="61"/>
      <c r="H38" s="62"/>
      <c r="I38" s="42" t="s">
        <v>137</v>
      </c>
      <c r="J38" s="64"/>
      <c r="K38" s="116"/>
      <c r="L38" s="112"/>
      <c r="M38" s="65"/>
      <c r="N38" s="63"/>
      <c r="O38" s="115" t="s">
        <v>22</v>
      </c>
      <c r="P38" s="73"/>
      <c r="Q38" s="66"/>
      <c r="R38" s="74"/>
      <c r="S38" s="66"/>
    </row>
    <row r="39" spans="1:19" ht="30" x14ac:dyDescent="0.25">
      <c r="A39" s="107" t="s">
        <v>119</v>
      </c>
      <c r="B39" s="108" t="s">
        <v>121</v>
      </c>
      <c r="C39" s="72" t="s">
        <v>127</v>
      </c>
      <c r="D39" s="74"/>
      <c r="E39" s="74"/>
      <c r="F39" s="60"/>
      <c r="G39" s="61"/>
      <c r="H39" s="62"/>
      <c r="I39" s="42" t="s">
        <v>137</v>
      </c>
      <c r="J39" s="64"/>
      <c r="K39" s="116"/>
      <c r="L39" s="112"/>
      <c r="M39" s="65"/>
      <c r="N39" s="63"/>
      <c r="O39" s="115" t="s">
        <v>22</v>
      </c>
      <c r="P39" s="73"/>
      <c r="Q39" s="66"/>
      <c r="R39" s="74"/>
      <c r="S39" s="66"/>
    </row>
    <row r="40" spans="1:19" ht="30" x14ac:dyDescent="0.25">
      <c r="A40" s="107" t="s">
        <v>119</v>
      </c>
      <c r="B40" s="108" t="s">
        <v>121</v>
      </c>
      <c r="C40" s="72" t="s">
        <v>128</v>
      </c>
      <c r="D40" s="74"/>
      <c r="E40" s="74"/>
      <c r="F40" s="60"/>
      <c r="G40" s="61"/>
      <c r="H40" s="62"/>
      <c r="I40" s="42" t="s">
        <v>137</v>
      </c>
      <c r="J40" s="64"/>
      <c r="K40" s="116"/>
      <c r="L40" s="113"/>
      <c r="M40" s="65"/>
      <c r="N40" s="63"/>
      <c r="O40" s="115" t="s">
        <v>22</v>
      </c>
      <c r="P40" s="73"/>
      <c r="Q40" s="66"/>
      <c r="R40" s="74"/>
      <c r="S40" s="66"/>
    </row>
    <row r="41" spans="1:19" ht="30" x14ac:dyDescent="0.25">
      <c r="A41" s="107" t="s">
        <v>119</v>
      </c>
      <c r="B41" s="108" t="s">
        <v>121</v>
      </c>
      <c r="C41" s="72" t="s">
        <v>129</v>
      </c>
      <c r="D41" s="74"/>
      <c r="E41" s="74"/>
      <c r="F41" s="60"/>
      <c r="G41" s="61"/>
      <c r="H41" s="62"/>
      <c r="I41" s="42" t="s">
        <v>137</v>
      </c>
      <c r="J41" s="64"/>
      <c r="K41" s="116"/>
      <c r="L41" s="112"/>
      <c r="M41" s="65"/>
      <c r="N41" s="63"/>
      <c r="O41" s="115" t="s">
        <v>22</v>
      </c>
      <c r="P41" s="73"/>
      <c r="Q41" s="66"/>
      <c r="R41" s="74"/>
      <c r="S41" s="66"/>
    </row>
    <row r="42" spans="1:19" ht="30" x14ac:dyDescent="0.25">
      <c r="A42" s="107" t="s">
        <v>119</v>
      </c>
      <c r="B42" s="108" t="s">
        <v>121</v>
      </c>
      <c r="C42" s="72" t="s">
        <v>130</v>
      </c>
      <c r="D42" s="74"/>
      <c r="E42" s="74"/>
      <c r="F42" s="60"/>
      <c r="G42" s="61"/>
      <c r="H42" s="62"/>
      <c r="I42" s="42" t="s">
        <v>137</v>
      </c>
      <c r="J42" s="64"/>
      <c r="K42" s="116"/>
      <c r="L42" s="113"/>
      <c r="M42" s="65"/>
      <c r="N42" s="63"/>
      <c r="O42" s="115" t="s">
        <v>22</v>
      </c>
      <c r="P42" s="73"/>
      <c r="Q42" s="66"/>
      <c r="R42" s="74"/>
      <c r="S42" s="66"/>
    </row>
    <row r="43" spans="1:19" ht="30" x14ac:dyDescent="0.25">
      <c r="A43" s="107" t="s">
        <v>119</v>
      </c>
      <c r="B43" s="108" t="s">
        <v>121</v>
      </c>
      <c r="C43" s="72" t="s">
        <v>131</v>
      </c>
      <c r="D43" s="74"/>
      <c r="E43" s="74"/>
      <c r="F43" s="60"/>
      <c r="G43" s="61"/>
      <c r="H43" s="62"/>
      <c r="I43" s="42" t="s">
        <v>34</v>
      </c>
      <c r="J43" s="64"/>
      <c r="K43" s="116"/>
      <c r="L43" s="112"/>
      <c r="M43" s="65"/>
      <c r="N43" s="63"/>
      <c r="O43" s="115" t="s">
        <v>22</v>
      </c>
      <c r="P43" s="73"/>
      <c r="Q43" s="66"/>
      <c r="R43" s="74"/>
      <c r="S43" s="66"/>
    </row>
    <row r="44" spans="1:19" ht="30" x14ac:dyDescent="0.25">
      <c r="A44" s="107" t="s">
        <v>119</v>
      </c>
      <c r="B44" s="108" t="s">
        <v>121</v>
      </c>
      <c r="C44" s="72" t="s">
        <v>132</v>
      </c>
      <c r="D44" s="74"/>
      <c r="E44" s="74"/>
      <c r="F44" s="60"/>
      <c r="G44" s="61"/>
      <c r="H44" s="62"/>
      <c r="I44" s="42" t="s">
        <v>138</v>
      </c>
      <c r="J44" s="64"/>
      <c r="K44" s="116"/>
      <c r="L44" s="112"/>
      <c r="M44" s="65"/>
      <c r="N44" s="63"/>
      <c r="O44" s="115" t="s">
        <v>22</v>
      </c>
      <c r="P44" s="73"/>
      <c r="Q44" s="66"/>
      <c r="R44" s="74"/>
      <c r="S44" s="66"/>
    </row>
    <row r="45" spans="1:19" ht="30" x14ac:dyDescent="0.25">
      <c r="A45" s="107" t="s">
        <v>119</v>
      </c>
      <c r="B45" s="108" t="s">
        <v>121</v>
      </c>
      <c r="C45" s="72" t="s">
        <v>133</v>
      </c>
      <c r="D45" s="74"/>
      <c r="E45" s="74"/>
      <c r="F45" s="60"/>
      <c r="G45" s="61"/>
      <c r="H45" s="62"/>
      <c r="I45" s="42" t="s">
        <v>137</v>
      </c>
      <c r="J45" s="64"/>
      <c r="K45" s="116"/>
      <c r="L45" s="114"/>
      <c r="M45" s="65"/>
      <c r="N45" s="63"/>
      <c r="O45" s="115" t="s">
        <v>22</v>
      </c>
      <c r="P45" s="73"/>
      <c r="Q45" s="66"/>
      <c r="R45" s="74"/>
      <c r="S45" s="66"/>
    </row>
    <row r="46" spans="1:19" ht="30" x14ac:dyDescent="0.25">
      <c r="A46" s="107" t="s">
        <v>119</v>
      </c>
      <c r="B46" s="108" t="s">
        <v>121</v>
      </c>
      <c r="C46" s="72" t="s">
        <v>134</v>
      </c>
      <c r="D46" s="74"/>
      <c r="E46" s="74"/>
      <c r="F46" s="60"/>
      <c r="G46" s="61"/>
      <c r="H46" s="62"/>
      <c r="I46" s="42" t="s">
        <v>137</v>
      </c>
      <c r="J46" s="64"/>
      <c r="K46" s="116"/>
      <c r="L46" s="114"/>
      <c r="M46" s="65"/>
      <c r="N46" s="63"/>
      <c r="O46" s="115" t="s">
        <v>22</v>
      </c>
      <c r="P46" s="73"/>
      <c r="Q46" s="66"/>
      <c r="R46" s="74"/>
      <c r="S46" s="66"/>
    </row>
    <row r="47" spans="1:19" ht="30" x14ac:dyDescent="0.25">
      <c r="A47" s="107" t="s">
        <v>119</v>
      </c>
      <c r="B47" s="108" t="s">
        <v>121</v>
      </c>
      <c r="C47" s="72" t="s">
        <v>135</v>
      </c>
      <c r="D47" s="74"/>
      <c r="E47" s="74"/>
      <c r="F47" s="60"/>
      <c r="G47" s="61"/>
      <c r="H47" s="62"/>
      <c r="I47" s="42" t="s">
        <v>137</v>
      </c>
      <c r="J47" s="64"/>
      <c r="K47" s="116"/>
      <c r="L47" s="114"/>
      <c r="M47" s="65"/>
      <c r="N47" s="63"/>
      <c r="O47" s="115" t="s">
        <v>22</v>
      </c>
      <c r="P47" s="73"/>
      <c r="Q47" s="66"/>
      <c r="R47" s="74"/>
      <c r="S47" s="66"/>
    </row>
    <row r="48" spans="1:19" ht="30" x14ac:dyDescent="0.25">
      <c r="A48" s="107" t="s">
        <v>119</v>
      </c>
      <c r="B48" s="108" t="s">
        <v>121</v>
      </c>
      <c r="C48" s="72" t="s">
        <v>136</v>
      </c>
      <c r="D48" s="74"/>
      <c r="E48" s="74"/>
      <c r="F48" s="60"/>
      <c r="G48" s="61"/>
      <c r="H48" s="62"/>
      <c r="I48" s="42" t="s">
        <v>137</v>
      </c>
      <c r="J48" s="64"/>
      <c r="K48" s="116"/>
      <c r="L48" s="114"/>
      <c r="M48" s="65"/>
      <c r="N48" s="63"/>
      <c r="O48" s="115" t="s">
        <v>22</v>
      </c>
      <c r="P48" s="73"/>
      <c r="Q48" s="66"/>
      <c r="R48" s="74"/>
      <c r="S48" s="66"/>
    </row>
    <row r="49" spans="11:11" x14ac:dyDescent="0.25">
      <c r="K49" s="117"/>
    </row>
  </sheetData>
  <autoFilter ref="A4:S48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4" priority="2"/>
  </conditionalFormatting>
  <conditionalFormatting sqref="B5">
    <cfRule type="duplicateValues" dxfId="3" priority="3"/>
  </conditionalFormatting>
  <conditionalFormatting sqref="C1:C1048576">
    <cfRule type="duplicateValues" dxfId="2" priority="1"/>
  </conditionalFormatting>
  <conditionalFormatting sqref="C5">
    <cfRule type="duplicateValues" dxfId="1" priority="4"/>
  </conditionalFormatting>
  <dataValidations count="2">
    <dataValidation type="list" allowBlank="1" showInputMessage="1" showErrorMessage="1" sqref="N6:N48" xr:uid="{2D83A6B0-FF8E-4582-96AF-D4279E05F89D}">
      <formula1>"OUI, NON"</formula1>
    </dataValidation>
    <dataValidation type="list" allowBlank="1" showInputMessage="1" showErrorMessage="1" sqref="P6:P48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47"/>
  <sheetViews>
    <sheetView tabSelected="1" workbookViewId="0">
      <selection activeCell="B6" sqref="B6"/>
    </sheetView>
  </sheetViews>
  <sheetFormatPr baseColWidth="10" defaultColWidth="30" defaultRowHeight="15" x14ac:dyDescent="0.25"/>
  <cols>
    <col min="1" max="1" width="45.28515625" style="43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27" t="s">
        <v>4</v>
      </c>
      <c r="D1" s="128"/>
      <c r="E1" s="48" t="s">
        <v>36</v>
      </c>
    </row>
    <row r="2" spans="1:5" s="39" customFormat="1" ht="42" x14ac:dyDescent="0.25">
      <c r="A2" s="49" t="s">
        <v>10</v>
      </c>
      <c r="B2" s="50" t="s">
        <v>37</v>
      </c>
      <c r="C2" s="71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70" t="s">
        <v>39</v>
      </c>
      <c r="D3" s="55" t="s">
        <v>31</v>
      </c>
      <c r="E3" s="56" t="s">
        <v>40</v>
      </c>
    </row>
    <row r="4" spans="1:5" x14ac:dyDescent="0.25">
      <c r="A4" s="44" t="str">
        <f>'BPU LOT 4'!C6</f>
        <v xml:space="preserve">     Beurre micro pain 10 grs x 100 unités</v>
      </c>
      <c r="B4" s="45">
        <v>1200</v>
      </c>
      <c r="C4" s="41">
        <f>'BPU LOT 4'!H6</f>
        <v>0</v>
      </c>
      <c r="D4" s="42" t="str">
        <f>'BPU LOT 4'!I6</f>
        <v>unités</v>
      </c>
      <c r="E4" s="67">
        <f t="shared" ref="E4" si="0">B4*C4</f>
        <v>0</v>
      </c>
    </row>
    <row r="5" spans="1:5" x14ac:dyDescent="0.25">
      <c r="A5" s="44" t="str">
        <f>'BPU LOT 4'!C7</f>
        <v xml:space="preserve">     Beurre x 250 grs </v>
      </c>
      <c r="B5" s="45">
        <v>450</v>
      </c>
      <c r="C5" s="41">
        <f>'BPU LOT 4'!H7</f>
        <v>0</v>
      </c>
      <c r="D5" s="42" t="str">
        <f>'BPU LOT 4'!I7</f>
        <v>kg</v>
      </c>
      <c r="E5" s="67">
        <f t="shared" ref="E5:E46" si="1">B5*C5</f>
        <v>0</v>
      </c>
    </row>
    <row r="6" spans="1:5" x14ac:dyDescent="0.25">
      <c r="A6" s="44" t="str">
        <f>'BPU LOT 4'!C8</f>
        <v xml:space="preserve">     Brie AOP x 3 kg</v>
      </c>
      <c r="B6" s="45">
        <v>20</v>
      </c>
      <c r="C6" s="41">
        <f>'BPU LOT 4'!H8</f>
        <v>0</v>
      </c>
      <c r="D6" s="42" t="str">
        <f>'BPU LOT 4'!I8</f>
        <v>kg</v>
      </c>
      <c r="E6" s="67">
        <f t="shared" si="1"/>
        <v>0</v>
      </c>
    </row>
    <row r="7" spans="1:5" x14ac:dyDescent="0.25">
      <c r="A7" s="44" t="str">
        <f>'BPU LOT 4'!C9</f>
        <v xml:space="preserve">     Cantal AOP</v>
      </c>
      <c r="B7" s="45">
        <v>10</v>
      </c>
      <c r="C7" s="41">
        <f>'BPU LOT 4'!H9</f>
        <v>0</v>
      </c>
      <c r="D7" s="42" t="str">
        <f>'BPU LOT 4'!I9</f>
        <v>kg</v>
      </c>
      <c r="E7" s="67">
        <f t="shared" si="1"/>
        <v>0</v>
      </c>
    </row>
    <row r="8" spans="1:5" x14ac:dyDescent="0.25">
      <c r="A8" s="44" t="str">
        <f>'BPU LOT 4'!C10</f>
        <v xml:space="preserve">     Chèvre AOP x 250 grs</v>
      </c>
      <c r="B8" s="45">
        <v>20</v>
      </c>
      <c r="C8" s="41">
        <f>'BPU LOT 4'!H10</f>
        <v>0</v>
      </c>
      <c r="D8" s="42" t="str">
        <f>'BPU LOT 4'!I10</f>
        <v>kg</v>
      </c>
      <c r="E8" s="67">
        <f t="shared" si="1"/>
        <v>0</v>
      </c>
    </row>
    <row r="9" spans="1:5" x14ac:dyDescent="0.25">
      <c r="A9" s="44" t="str">
        <f>'BPU LOT 4'!C11</f>
        <v xml:space="preserve">     Comté pointe AOP x 3 kg</v>
      </c>
      <c r="B9" s="45">
        <v>36</v>
      </c>
      <c r="C9" s="41">
        <f>'BPU LOT 4'!H11</f>
        <v>0</v>
      </c>
      <c r="D9" s="42" t="str">
        <f>'BPU LOT 4'!I11</f>
        <v>kg</v>
      </c>
      <c r="E9" s="67">
        <f t="shared" si="1"/>
        <v>0</v>
      </c>
    </row>
    <row r="10" spans="1:5" x14ac:dyDescent="0.25">
      <c r="A10" s="44" t="str">
        <f>'BPU LOT 4'!C12</f>
        <v xml:space="preserve">     Crème fraîche épaisse</v>
      </c>
      <c r="B10" s="45">
        <v>450</v>
      </c>
      <c r="C10" s="41">
        <f>'BPU LOT 4'!H12</f>
        <v>0</v>
      </c>
      <c r="D10" s="42" t="str">
        <f>'BPU LOT 4'!I12</f>
        <v>kg</v>
      </c>
      <c r="E10" s="67">
        <f t="shared" si="1"/>
        <v>0</v>
      </c>
    </row>
    <row r="11" spans="1:5" x14ac:dyDescent="0.25">
      <c r="A11" s="44" t="str">
        <f>'BPU LOT 4'!C13</f>
        <v xml:space="preserve">     Crème fraîche liquide x 1 L 30/35 % MG</v>
      </c>
      <c r="B11" s="45">
        <v>600</v>
      </c>
      <c r="C11" s="41">
        <f>'BPU LOT 4'!H13</f>
        <v>0</v>
      </c>
      <c r="D11" s="42" t="str">
        <f>'BPU LOT 4'!I13</f>
        <v>litres</v>
      </c>
      <c r="E11" s="67">
        <f t="shared" si="1"/>
        <v>0</v>
      </c>
    </row>
    <row r="12" spans="1:5" x14ac:dyDescent="0.25">
      <c r="A12" s="44" t="str">
        <f>'BPU LOT 4'!C14</f>
        <v xml:space="preserve">     Emmental  rapé x 1 kg</v>
      </c>
      <c r="B12" s="45">
        <v>350</v>
      </c>
      <c r="C12" s="41">
        <f>'BPU LOT 4'!H14</f>
        <v>0</v>
      </c>
      <c r="D12" s="42" t="str">
        <f>'BPU LOT 4'!I14</f>
        <v>kg</v>
      </c>
      <c r="E12" s="67">
        <f t="shared" si="1"/>
        <v>0</v>
      </c>
    </row>
    <row r="13" spans="1:5" x14ac:dyDescent="0.25">
      <c r="A13" s="44" t="str">
        <f>'BPU LOT 4'!C15</f>
        <v xml:space="preserve">     Feta AOP</v>
      </c>
      <c r="B13" s="45">
        <v>10</v>
      </c>
      <c r="C13" s="41">
        <f>'BPU LOT 4'!H15</f>
        <v>0</v>
      </c>
      <c r="D13" s="42" t="str">
        <f>'BPU LOT 4'!I15</f>
        <v>kg</v>
      </c>
      <c r="E13" s="67">
        <f t="shared" si="1"/>
        <v>0</v>
      </c>
    </row>
    <row r="14" spans="1:5" x14ac:dyDescent="0.25">
      <c r="A14" s="44" t="str">
        <f>'BPU LOT 4'!C16</f>
        <v xml:space="preserve">     Fromage portion ail &amp; FH portion 100 mg calcium</v>
      </c>
      <c r="B14" s="45">
        <v>3000</v>
      </c>
      <c r="C14" s="41">
        <f>'BPU LOT 4'!H16</f>
        <v>0</v>
      </c>
      <c r="D14" s="42" t="str">
        <f>'BPU LOT 4'!I16</f>
        <v>unités</v>
      </c>
      <c r="E14" s="67">
        <f t="shared" si="1"/>
        <v>0</v>
      </c>
    </row>
    <row r="15" spans="1:5" x14ac:dyDescent="0.25">
      <c r="A15" s="44" t="str">
        <f>'BPU LOT 4'!C17</f>
        <v xml:space="preserve">     Fromage portion Leerdamer &gt; ou = 150 mg calcium</v>
      </c>
      <c r="B15" s="45">
        <v>1000</v>
      </c>
      <c r="C15" s="41">
        <f>'BPU LOT 4'!H17</f>
        <v>0</v>
      </c>
      <c r="D15" s="42" t="str">
        <f>'BPU LOT 4'!I17</f>
        <v>unités</v>
      </c>
      <c r="E15" s="67">
        <f t="shared" si="1"/>
        <v>0</v>
      </c>
    </row>
    <row r="16" spans="1:5" x14ac:dyDescent="0.25">
      <c r="A16" s="44" t="str">
        <f>'BPU LOT 4'!C18</f>
        <v xml:space="preserve">     Lait 1/2 écrémé en 1 litre</v>
      </c>
      <c r="B16" s="45">
        <v>100</v>
      </c>
      <c r="C16" s="41">
        <f>'BPU LOT 4'!H18</f>
        <v>0</v>
      </c>
      <c r="D16" s="42" t="str">
        <f>'BPU LOT 4'!I18</f>
        <v>litres</v>
      </c>
      <c r="E16" s="67">
        <f t="shared" si="1"/>
        <v>0</v>
      </c>
    </row>
    <row r="17" spans="1:5" x14ac:dyDescent="0.25">
      <c r="A17" s="44" t="str">
        <f>'BPU LOT 4'!C19</f>
        <v xml:space="preserve">     Lait 1/2 écrémé en outre de 10 litres</v>
      </c>
      <c r="B17" s="45">
        <v>200</v>
      </c>
      <c r="C17" s="41">
        <f>'BPU LOT 4'!H19</f>
        <v>0</v>
      </c>
      <c r="D17" s="42" t="str">
        <f>'BPU LOT 4'!I19</f>
        <v>litres</v>
      </c>
      <c r="E17" s="67">
        <f t="shared" si="1"/>
        <v>0</v>
      </c>
    </row>
    <row r="18" spans="1:5" x14ac:dyDescent="0.25">
      <c r="A18" s="44" t="str">
        <f>'BPU LOT 4'!C20</f>
        <v xml:space="preserve">     Morbier AOP</v>
      </c>
      <c r="B18" s="45">
        <v>30</v>
      </c>
      <c r="C18" s="41">
        <f>'BPU LOT 4'!H20</f>
        <v>0</v>
      </c>
      <c r="D18" s="42" t="str">
        <f>'BPU LOT 4'!I20</f>
        <v>kg</v>
      </c>
      <c r="E18" s="67">
        <f t="shared" si="1"/>
        <v>0</v>
      </c>
    </row>
    <row r="19" spans="1:5" x14ac:dyDescent="0.25">
      <c r="A19" s="44" t="str">
        <f>'BPU LOT 4'!C21</f>
        <v xml:space="preserve">     Mozzarella cossette x 2.5 kg</v>
      </c>
      <c r="B19" s="45">
        <v>50</v>
      </c>
      <c r="C19" s="41">
        <f>'BPU LOT 4'!H21</f>
        <v>0</v>
      </c>
      <c r="D19" s="42" t="str">
        <f>'BPU LOT 4'!I21</f>
        <v>kg</v>
      </c>
      <c r="E19" s="67">
        <f t="shared" si="1"/>
        <v>0</v>
      </c>
    </row>
    <row r="20" spans="1:5" x14ac:dyDescent="0.25">
      <c r="A20" s="44" t="str">
        <f>'BPU LOT 4'!C22</f>
        <v xml:space="preserve">     Munster AOP en 1 kg</v>
      </c>
      <c r="B20" s="45">
        <v>10</v>
      </c>
      <c r="C20" s="41">
        <f>'BPU LOT 4'!H22</f>
        <v>0</v>
      </c>
      <c r="D20" s="42" t="str">
        <f>'BPU LOT 4'!I22</f>
        <v>unités</v>
      </c>
      <c r="E20" s="67">
        <f t="shared" si="1"/>
        <v>0</v>
      </c>
    </row>
    <row r="21" spans="1:5" x14ac:dyDescent="0.25">
      <c r="A21" s="44" t="str">
        <f>'BPU LOT 4'!C23</f>
        <v xml:space="preserve">     Œufs coquilles x 96 u</v>
      </c>
      <c r="B21" s="45">
        <v>960</v>
      </c>
      <c r="C21" s="41">
        <f>'BPU LOT 4'!H23</f>
        <v>0</v>
      </c>
      <c r="D21" s="42" t="str">
        <f>'BPU LOT 4'!I23</f>
        <v>unités</v>
      </c>
      <c r="E21" s="67">
        <f t="shared" si="1"/>
        <v>0</v>
      </c>
    </row>
    <row r="22" spans="1:5" x14ac:dyDescent="0.25">
      <c r="A22" s="44" t="str">
        <f>'BPU LOT 4'!C24</f>
        <v xml:space="preserve">     œufs au lait - pot de 100 g</v>
      </c>
      <c r="B22" s="45">
        <v>4500</v>
      </c>
      <c r="C22" s="41">
        <f>'BPU LOT 4'!H24</f>
        <v>0</v>
      </c>
      <c r="D22" s="42" t="str">
        <f>'BPU LOT 4'!I24</f>
        <v>unités</v>
      </c>
      <c r="E22" s="67">
        <f t="shared" si="1"/>
        <v>0</v>
      </c>
    </row>
    <row r="23" spans="1:5" x14ac:dyDescent="0.25">
      <c r="A23" s="44" t="str">
        <f>'BPU LOT 4'!C25</f>
        <v xml:space="preserve">     Oeufs durs écalés x 150 </v>
      </c>
      <c r="B23" s="45">
        <v>5000</v>
      </c>
      <c r="C23" s="41">
        <f>'BPU LOT 4'!H25</f>
        <v>0</v>
      </c>
      <c r="D23" s="42" t="str">
        <f>'BPU LOT 4'!I25</f>
        <v>unités</v>
      </c>
      <c r="E23" s="67">
        <f t="shared" si="1"/>
        <v>0</v>
      </c>
    </row>
    <row r="24" spans="1:5" x14ac:dyDescent="0.25">
      <c r="A24" s="44" t="str">
        <f>'BPU LOT 4'!C26</f>
        <v xml:space="preserve">     Oeufs entiers liquides x 2 L</v>
      </c>
      <c r="B24" s="45">
        <v>450</v>
      </c>
      <c r="C24" s="41">
        <f>'BPU LOT 4'!H26</f>
        <v>0</v>
      </c>
      <c r="D24" s="42" t="str">
        <f>'BPU LOT 4'!I26</f>
        <v>litres</v>
      </c>
      <c r="E24" s="67">
        <f t="shared" si="1"/>
        <v>0</v>
      </c>
    </row>
    <row r="25" spans="1:5" x14ac:dyDescent="0.25">
      <c r="A25" s="44" t="str">
        <f>'BPU LOT 4'!C27</f>
        <v xml:space="preserve">     Petit filou chocolat 100 grs x 24</v>
      </c>
      <c r="B25" s="45">
        <v>1000</v>
      </c>
      <c r="C25" s="41">
        <f>'BPU LOT 4'!H27</f>
        <v>0</v>
      </c>
      <c r="D25" s="42" t="str">
        <f>'BPU LOT 4'!I27</f>
        <v>unités</v>
      </c>
      <c r="E25" s="67">
        <f t="shared" si="1"/>
        <v>0</v>
      </c>
    </row>
    <row r="26" spans="1:5" x14ac:dyDescent="0.25">
      <c r="A26" s="44" t="str">
        <f>'BPU LOT 4'!C28</f>
        <v xml:space="preserve">     Petit filou fruits 60 grs x 96</v>
      </c>
      <c r="B26" s="45">
        <v>1500</v>
      </c>
      <c r="C26" s="41">
        <f>'BPU LOT 4'!H28</f>
        <v>0</v>
      </c>
      <c r="D26" s="42" t="str">
        <f>'BPU LOT 4'!I28</f>
        <v>unités</v>
      </c>
      <c r="E26" s="67">
        <f t="shared" si="1"/>
        <v>0</v>
      </c>
    </row>
    <row r="27" spans="1:5" x14ac:dyDescent="0.25">
      <c r="A27" s="44" t="str">
        <f>'BPU LOT 4'!C29</f>
        <v xml:space="preserve">     Pot Fromage blanc 100 gr vanille 20% MG</v>
      </c>
      <c r="B27" s="45">
        <v>1500</v>
      </c>
      <c r="C27" s="41">
        <f>'BPU LOT 4'!H29</f>
        <v>0</v>
      </c>
      <c r="D27" s="42" t="str">
        <f>'BPU LOT 4'!I29</f>
        <v>unités</v>
      </c>
      <c r="E27" s="67">
        <f t="shared" si="1"/>
        <v>0</v>
      </c>
    </row>
    <row r="28" spans="1:5" x14ac:dyDescent="0.25">
      <c r="A28" s="44" t="str">
        <f>'BPU LOT 4'!C30</f>
        <v xml:space="preserve">     Reblochon AOP</v>
      </c>
      <c r="B28" s="45">
        <v>30</v>
      </c>
      <c r="C28" s="41">
        <f>'BPU LOT 4'!H30</f>
        <v>0</v>
      </c>
      <c r="D28" s="42" t="str">
        <f>'BPU LOT 4'!I30</f>
        <v>kg</v>
      </c>
      <c r="E28" s="67">
        <f t="shared" si="1"/>
        <v>0</v>
      </c>
    </row>
    <row r="29" spans="1:5" x14ac:dyDescent="0.25">
      <c r="A29" s="44" t="str">
        <f>'BPU LOT 4'!C31</f>
        <v xml:space="preserve">     Saint Nectaire AOP</v>
      </c>
      <c r="B29" s="45">
        <v>20</v>
      </c>
      <c r="C29" s="41">
        <f>'BPU LOT 4'!H31</f>
        <v>0</v>
      </c>
      <c r="D29" s="42" t="str">
        <f>'BPU LOT 4'!I31</f>
        <v>kg</v>
      </c>
      <c r="E29" s="67">
        <f t="shared" si="1"/>
        <v>0</v>
      </c>
    </row>
    <row r="30" spans="1:5" x14ac:dyDescent="0.25">
      <c r="A30" s="44" t="str">
        <f>'BPU LOT 4'!C32</f>
        <v xml:space="preserve">     Tomme de Savoie IGP</v>
      </c>
      <c r="B30" s="45">
        <v>30</v>
      </c>
      <c r="C30" s="41">
        <f>'BPU LOT 4'!H32</f>
        <v>0</v>
      </c>
      <c r="D30" s="42" t="str">
        <f>'BPU LOT 4'!I32</f>
        <v>kg</v>
      </c>
      <c r="E30" s="67">
        <f t="shared" si="1"/>
        <v>0</v>
      </c>
    </row>
    <row r="31" spans="1:5" x14ac:dyDescent="0.25">
      <c r="A31" s="44" t="str">
        <f>'BPU LOT 4'!C33</f>
        <v xml:space="preserve">     Yaourt à boire aux fruits 120 grs</v>
      </c>
      <c r="B31" s="45">
        <v>2000</v>
      </c>
      <c r="C31" s="41">
        <f>'BPU LOT 4'!H33</f>
        <v>0</v>
      </c>
      <c r="D31" s="42" t="str">
        <f>'BPU LOT 4'!I33</f>
        <v>unités</v>
      </c>
      <c r="E31" s="67">
        <f t="shared" si="1"/>
        <v>0</v>
      </c>
    </row>
    <row r="32" spans="1:5" x14ac:dyDescent="0.25">
      <c r="A32" s="44" t="str">
        <f>'BPU LOT 4'!C34</f>
        <v xml:space="preserve">     Fromage Babibel portion BIO</v>
      </c>
      <c r="B32" s="45">
        <v>2500</v>
      </c>
      <c r="C32" s="41">
        <f>'BPU LOT 4'!H34</f>
        <v>0</v>
      </c>
      <c r="D32" s="42" t="str">
        <f>'BPU LOT 4'!I34</f>
        <v>unités</v>
      </c>
      <c r="E32" s="67">
        <f t="shared" si="1"/>
        <v>0</v>
      </c>
    </row>
    <row r="33" spans="1:5" x14ac:dyDescent="0.25">
      <c r="A33" s="44" t="str">
        <f>'BPU LOT 4'!C35</f>
        <v xml:space="preserve">     Fromage blanc BIO x 5 kg</v>
      </c>
      <c r="B33" s="45">
        <v>60</v>
      </c>
      <c r="C33" s="41">
        <f>'BPU LOT 4'!H35</f>
        <v>0</v>
      </c>
      <c r="D33" s="42" t="str">
        <f>'BPU LOT 4'!I35</f>
        <v>kg</v>
      </c>
      <c r="E33" s="67">
        <f t="shared" si="1"/>
        <v>0</v>
      </c>
    </row>
    <row r="34" spans="1:5" x14ac:dyDescent="0.25">
      <c r="A34" s="44" t="str">
        <f>'BPU LOT 4'!C36</f>
        <v xml:space="preserve">     Fromage camembert portion BIO (Président)</v>
      </c>
      <c r="B34" s="45">
        <v>2500</v>
      </c>
      <c r="C34" s="41">
        <f>'BPU LOT 4'!H36</f>
        <v>0</v>
      </c>
      <c r="D34" s="42" t="str">
        <f>'BPU LOT 4'!I36</f>
        <v>unités</v>
      </c>
      <c r="E34" s="67">
        <f t="shared" si="1"/>
        <v>0</v>
      </c>
    </row>
    <row r="35" spans="1:5" x14ac:dyDescent="0.25">
      <c r="A35" s="44" t="str">
        <f>'BPU LOT 4'!C37</f>
        <v xml:space="preserve">     Fromage chanteneige BIO</v>
      </c>
      <c r="B35" s="45">
        <v>2000</v>
      </c>
      <c r="C35" s="41">
        <f>'BPU LOT 4'!H37</f>
        <v>0</v>
      </c>
      <c r="D35" s="42" t="str">
        <f>'BPU LOT 4'!I37</f>
        <v>unités</v>
      </c>
      <c r="E35" s="67">
        <f t="shared" si="1"/>
        <v>0</v>
      </c>
    </row>
    <row r="36" spans="1:5" x14ac:dyDescent="0.25">
      <c r="A36" s="44" t="str">
        <f>'BPU LOT 4'!C38</f>
        <v xml:space="preserve">     Fromage de chèvre portion BIO</v>
      </c>
      <c r="B36" s="45">
        <v>2500</v>
      </c>
      <c r="C36" s="41">
        <f>'BPU LOT 4'!H38</f>
        <v>0</v>
      </c>
      <c r="D36" s="42" t="str">
        <f>'BPU LOT 4'!I38</f>
        <v>unités</v>
      </c>
      <c r="E36" s="67">
        <f t="shared" si="1"/>
        <v>0</v>
      </c>
    </row>
    <row r="37" spans="1:5" x14ac:dyDescent="0.25">
      <c r="A37" s="44" t="str">
        <f>'BPU LOT 4'!C39</f>
        <v xml:space="preserve">     Fromage frais nature Le Vrai x 100 grs BIO</v>
      </c>
      <c r="B37" s="45">
        <v>1500</v>
      </c>
      <c r="C37" s="41">
        <f>'BPU LOT 4'!H39</f>
        <v>0</v>
      </c>
      <c r="D37" s="42" t="str">
        <f>'BPU LOT 4'!I39</f>
        <v>unités</v>
      </c>
      <c r="E37" s="67">
        <f t="shared" si="1"/>
        <v>0</v>
      </c>
    </row>
    <row r="38" spans="1:5" x14ac:dyDescent="0.25">
      <c r="A38" s="44" t="str">
        <f>'BPU LOT 4'!C40</f>
        <v xml:space="preserve">     Fromage frais petit filou aux fruits BIO </v>
      </c>
      <c r="B38" s="45">
        <v>2500</v>
      </c>
      <c r="C38" s="41">
        <f>'BPU LOT 4'!H40</f>
        <v>0</v>
      </c>
      <c r="D38" s="42" t="str">
        <f>'BPU LOT 4'!I40</f>
        <v>unités</v>
      </c>
      <c r="E38" s="67">
        <f t="shared" si="1"/>
        <v>0</v>
      </c>
    </row>
    <row r="39" spans="1:5" x14ac:dyDescent="0.25">
      <c r="A39" s="44" t="str">
        <f>'BPU LOT 4'!C41</f>
        <v xml:space="preserve">     Fromage kiri BIO</v>
      </c>
      <c r="B39" s="45">
        <v>2500</v>
      </c>
      <c r="C39" s="41">
        <f>'BPU LOT 4'!H41</f>
        <v>0</v>
      </c>
      <c r="D39" s="42" t="str">
        <f>'BPU LOT 4'!I41</f>
        <v>unités</v>
      </c>
      <c r="E39" s="67">
        <f t="shared" si="1"/>
        <v>0</v>
      </c>
    </row>
    <row r="40" spans="1:5" x14ac:dyDescent="0.25">
      <c r="A40" s="44" t="str">
        <f>'BPU LOT 4'!C42</f>
        <v xml:space="preserve">     Fromage vache qui rit BIO</v>
      </c>
      <c r="B40" s="45">
        <v>2500</v>
      </c>
      <c r="C40" s="41">
        <f>'BPU LOT 4'!H42</f>
        <v>0</v>
      </c>
      <c r="D40" s="42" t="str">
        <f>'BPU LOT 4'!I42</f>
        <v>unités</v>
      </c>
      <c r="E40" s="67">
        <f t="shared" si="1"/>
        <v>0</v>
      </c>
    </row>
    <row r="41" spans="1:5" x14ac:dyDescent="0.25">
      <c r="A41" s="44" t="str">
        <f>'BPU LOT 4'!C43</f>
        <v xml:space="preserve">     Kiri BIO terrine x 500 grs</v>
      </c>
      <c r="B41" s="45">
        <v>10</v>
      </c>
      <c r="C41" s="41">
        <f>'BPU LOT 4'!H43</f>
        <v>0</v>
      </c>
      <c r="D41" s="42" t="str">
        <f>'BPU LOT 4'!I43</f>
        <v>kg</v>
      </c>
      <c r="E41" s="67">
        <f t="shared" si="1"/>
        <v>0</v>
      </c>
    </row>
    <row r="42" spans="1:5" x14ac:dyDescent="0.25">
      <c r="A42" s="44" t="str">
        <f>'BPU LOT 4'!C44</f>
        <v xml:space="preserve">     Lait BIO x 1 L</v>
      </c>
      <c r="B42" s="45">
        <v>200</v>
      </c>
      <c r="C42" s="41">
        <f>'BPU LOT 4'!H44</f>
        <v>0</v>
      </c>
      <c r="D42" s="42" t="str">
        <f>'BPU LOT 4'!I44</f>
        <v>litres</v>
      </c>
      <c r="E42" s="67">
        <f t="shared" si="1"/>
        <v>0</v>
      </c>
    </row>
    <row r="43" spans="1:5" x14ac:dyDescent="0.25">
      <c r="A43" s="44" t="str">
        <f>'BPU LOT 4'!C45</f>
        <v xml:space="preserve">     Petits suisse aux fruits BIO</v>
      </c>
      <c r="B43" s="45">
        <v>1000</v>
      </c>
      <c r="C43" s="41">
        <f>'BPU LOT 4'!H45</f>
        <v>0</v>
      </c>
      <c r="D43" s="42" t="str">
        <f>'BPU LOT 4'!I45</f>
        <v>unités</v>
      </c>
      <c r="E43" s="67">
        <f t="shared" si="1"/>
        <v>0</v>
      </c>
    </row>
    <row r="44" spans="1:5" x14ac:dyDescent="0.25">
      <c r="A44" s="44" t="str">
        <f>'BPU LOT 4'!C46</f>
        <v xml:space="preserve">     Petits suisse nature BIO</v>
      </c>
      <c r="B44" s="45">
        <v>1000</v>
      </c>
      <c r="C44" s="41">
        <f>'BPU LOT 4'!H46</f>
        <v>0</v>
      </c>
      <c r="D44" s="42" t="str">
        <f>'BPU LOT 4'!I46</f>
        <v>unités</v>
      </c>
      <c r="E44" s="67">
        <f t="shared" si="1"/>
        <v>0</v>
      </c>
    </row>
    <row r="45" spans="1:5" x14ac:dyDescent="0.25">
      <c r="A45" s="44" t="str">
        <f>'BPU LOT 4'!C47</f>
        <v xml:space="preserve">     Yaourt nature au sucre de canne x 125 grs nova BIO</v>
      </c>
      <c r="B45" s="45">
        <v>1500</v>
      </c>
      <c r="C45" s="41">
        <f>'BPU LOT 4'!H47</f>
        <v>0</v>
      </c>
      <c r="D45" s="42" t="str">
        <f>'BPU LOT 4'!I47</f>
        <v>unités</v>
      </c>
      <c r="E45" s="67">
        <f t="shared" si="1"/>
        <v>0</v>
      </c>
    </row>
    <row r="46" spans="1:5" x14ac:dyDescent="0.25">
      <c r="A46" s="44" t="str">
        <f>'BPU LOT 4'!C48</f>
        <v xml:space="preserve">     Yaourt vanille Le Vrai x 125 grs  BIO</v>
      </c>
      <c r="B46" s="45">
        <v>2000</v>
      </c>
      <c r="C46" s="41">
        <f>'BPU LOT 4'!H48</f>
        <v>0</v>
      </c>
      <c r="D46" s="42" t="str">
        <f>'BPU LOT 4'!I48</f>
        <v>unités</v>
      </c>
      <c r="E46" s="67">
        <f t="shared" si="1"/>
        <v>0</v>
      </c>
    </row>
    <row r="47" spans="1:5" ht="15.75" thickBot="1" x14ac:dyDescent="0.3">
      <c r="D47" s="68" t="s">
        <v>38</v>
      </c>
      <c r="E47" s="69">
        <f>SUM(E4:E46)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5" t="s">
        <v>49</v>
      </c>
      <c r="E6" s="76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5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7"/>
      <c r="E7" s="78">
        <v>100</v>
      </c>
      <c r="F7" s="20">
        <v>350</v>
      </c>
      <c r="G7" s="28"/>
      <c r="H7" s="29"/>
      <c r="I7" s="22">
        <f t="shared" ref="I7:I27" si="0">E7*H7</f>
        <v>0</v>
      </c>
      <c r="J7" s="79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80"/>
      <c r="E8" s="78">
        <v>2000</v>
      </c>
      <c r="F8" s="20">
        <v>4000</v>
      </c>
      <c r="G8" s="28"/>
      <c r="H8" s="29"/>
      <c r="I8" s="22">
        <f t="shared" si="0"/>
        <v>0</v>
      </c>
      <c r="J8" s="79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7"/>
      <c r="E9" s="78">
        <v>250</v>
      </c>
      <c r="F9" s="20">
        <v>500</v>
      </c>
      <c r="G9" s="28"/>
      <c r="H9" s="29"/>
      <c r="I9" s="22">
        <f t="shared" si="0"/>
        <v>0</v>
      </c>
      <c r="J9" s="79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7"/>
      <c r="E10" s="78">
        <v>200</v>
      </c>
      <c r="F10" s="20">
        <v>600</v>
      </c>
      <c r="G10" s="28"/>
      <c r="H10" s="29"/>
      <c r="I10" s="22">
        <f t="shared" si="0"/>
        <v>0</v>
      </c>
      <c r="J10" s="79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7"/>
      <c r="E11" s="78">
        <v>200</v>
      </c>
      <c r="F11" s="20">
        <v>600</v>
      </c>
      <c r="G11" s="28"/>
      <c r="H11" s="29"/>
      <c r="I11" s="22">
        <f t="shared" si="0"/>
        <v>0</v>
      </c>
      <c r="J11" s="79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7"/>
      <c r="E12" s="78">
        <v>200</v>
      </c>
      <c r="F12" s="20">
        <v>600</v>
      </c>
      <c r="G12" s="28"/>
      <c r="H12" s="29"/>
      <c r="I12" s="22">
        <f t="shared" si="0"/>
        <v>0</v>
      </c>
      <c r="J12" s="79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81" t="s">
        <v>65</v>
      </c>
      <c r="E13" s="82">
        <v>300</v>
      </c>
      <c r="F13" s="21">
        <v>1000</v>
      </c>
      <c r="G13" s="25"/>
      <c r="H13" s="26"/>
      <c r="I13" s="23">
        <f t="shared" si="0"/>
        <v>0</v>
      </c>
      <c r="J13" s="83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7"/>
      <c r="E14" s="78">
        <v>100</v>
      </c>
      <c r="F14" s="20">
        <v>300</v>
      </c>
      <c r="G14" s="28"/>
      <c r="H14" s="29"/>
      <c r="I14" s="22">
        <f t="shared" si="0"/>
        <v>0</v>
      </c>
      <c r="J14" s="79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7"/>
      <c r="E15" s="78">
        <v>400</v>
      </c>
      <c r="F15" s="20">
        <v>600</v>
      </c>
      <c r="G15" s="28"/>
      <c r="H15" s="29"/>
      <c r="I15" s="22">
        <f t="shared" si="0"/>
        <v>0</v>
      </c>
      <c r="J15" s="79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7"/>
      <c r="E16" s="78">
        <v>300</v>
      </c>
      <c r="F16" s="20">
        <v>600</v>
      </c>
      <c r="G16" s="28"/>
      <c r="H16" s="29"/>
      <c r="I16" s="22">
        <f t="shared" si="0"/>
        <v>0</v>
      </c>
      <c r="J16" s="79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81" t="s">
        <v>65</v>
      </c>
      <c r="E17" s="82">
        <v>100</v>
      </c>
      <c r="F17" s="21">
        <v>300</v>
      </c>
      <c r="G17" s="25"/>
      <c r="H17" s="26"/>
      <c r="I17" s="23">
        <f t="shared" si="0"/>
        <v>0</v>
      </c>
      <c r="J17" s="83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7"/>
      <c r="E18" s="78">
        <v>100</v>
      </c>
      <c r="F18" s="20">
        <v>300</v>
      </c>
      <c r="G18" s="28"/>
      <c r="H18" s="29"/>
      <c r="I18" s="22">
        <f t="shared" si="0"/>
        <v>0</v>
      </c>
      <c r="J18" s="79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81" t="s">
        <v>65</v>
      </c>
      <c r="E19" s="82">
        <v>600</v>
      </c>
      <c r="F19" s="21">
        <v>1200</v>
      </c>
      <c r="G19" s="25"/>
      <c r="H19" s="26"/>
      <c r="I19" s="23">
        <f t="shared" si="0"/>
        <v>0</v>
      </c>
      <c r="J19" s="83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81" t="s">
        <v>65</v>
      </c>
      <c r="E20" s="82">
        <v>200</v>
      </c>
      <c r="F20" s="21">
        <v>800</v>
      </c>
      <c r="G20" s="25"/>
      <c r="H20" s="26"/>
      <c r="I20" s="23">
        <f t="shared" si="0"/>
        <v>0</v>
      </c>
      <c r="J20" s="83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7"/>
      <c r="E21" s="78">
        <v>20</v>
      </c>
      <c r="F21" s="20">
        <v>60</v>
      </c>
      <c r="G21" s="28"/>
      <c r="H21" s="29"/>
      <c r="I21" s="22">
        <f t="shared" si="0"/>
        <v>0</v>
      </c>
      <c r="J21" s="79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7"/>
      <c r="E22" s="78">
        <v>200</v>
      </c>
      <c r="F22" s="20">
        <v>800</v>
      </c>
      <c r="G22" s="28"/>
      <c r="H22" s="29"/>
      <c r="I22" s="22">
        <f t="shared" si="0"/>
        <v>0</v>
      </c>
      <c r="J22" s="79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7"/>
      <c r="E23" s="78">
        <v>150</v>
      </c>
      <c r="F23" s="20">
        <v>300</v>
      </c>
      <c r="G23" s="28"/>
      <c r="H23" s="29"/>
      <c r="I23" s="22">
        <f t="shared" si="0"/>
        <v>0</v>
      </c>
      <c r="J23" s="79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7"/>
      <c r="E24" s="78">
        <v>300</v>
      </c>
      <c r="F24" s="20">
        <v>600</v>
      </c>
      <c r="G24" s="28"/>
      <c r="H24" s="29"/>
      <c r="I24" s="22">
        <f t="shared" si="0"/>
        <v>0</v>
      </c>
      <c r="J24" s="79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7"/>
      <c r="E25" s="78">
        <v>200</v>
      </c>
      <c r="F25" s="20">
        <v>400</v>
      </c>
      <c r="G25" s="28"/>
      <c r="H25" s="29"/>
      <c r="I25" s="22">
        <f t="shared" si="0"/>
        <v>0</v>
      </c>
      <c r="J25" s="79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7"/>
      <c r="E26" s="78">
        <v>200</v>
      </c>
      <c r="F26" s="20">
        <v>400</v>
      </c>
      <c r="G26" s="28"/>
      <c r="H26" s="29"/>
      <c r="I26" s="22">
        <f t="shared" si="0"/>
        <v>0</v>
      </c>
      <c r="J26" s="79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81" t="s">
        <v>65</v>
      </c>
      <c r="E27" s="82">
        <v>300</v>
      </c>
      <c r="F27" s="21">
        <v>900</v>
      </c>
      <c r="G27" s="25"/>
      <c r="H27" s="26"/>
      <c r="I27" s="23">
        <f t="shared" si="0"/>
        <v>0</v>
      </c>
      <c r="J27" s="83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7"/>
      <c r="E28" s="78">
        <v>100</v>
      </c>
      <c r="F28" s="20">
        <v>300</v>
      </c>
      <c r="G28" s="28"/>
      <c r="H28" s="30"/>
      <c r="I28" s="22">
        <f>E28*H28</f>
        <v>0</v>
      </c>
      <c r="J28" s="79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4"/>
      <c r="E29" s="78">
        <v>500</v>
      </c>
      <c r="F29" s="20">
        <v>1500</v>
      </c>
      <c r="G29" s="28"/>
      <c r="H29" s="30"/>
      <c r="I29" s="22">
        <f>E29*H29</f>
        <v>0</v>
      </c>
      <c r="J29" s="79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9">
        <f>SUM(I7:I29)</f>
        <v>0</v>
      </c>
      <c r="J30" s="85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4</vt:lpstr>
      <vt:lpstr>DQE LOT 4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Aurore Doladille</cp:lastModifiedBy>
  <cp:revision/>
  <dcterms:created xsi:type="dcterms:W3CDTF">2010-06-10T07:04:52Z</dcterms:created>
  <dcterms:modified xsi:type="dcterms:W3CDTF">2024-11-04T10:37:55Z</dcterms:modified>
  <cp:category/>
  <cp:contentStatus/>
</cp:coreProperties>
</file>