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3\"/>
    </mc:Choice>
  </mc:AlternateContent>
  <xr:revisionPtr revIDLastSave="60" documentId="8_{855B7E25-9151-4F49-84B0-D081D91D6AF2}" xr6:coauthVersionLast="36" xr6:coauthVersionMax="47" xr10:uidLastSave="{22A51E07-77CD-4581-835D-4416A863E366}"/>
  <bookViews>
    <workbookView xWindow="28680" yWindow="-120" windowWidth="30960" windowHeight="16800" tabRatio="892" activeTab="1" xr2:uid="{00000000-000D-0000-FFFF-FFFF00000000}"/>
  </bookViews>
  <sheets>
    <sheet name="BPU LOT 3" sheetId="4" r:id="rId1"/>
    <sheet name="DQE LOT 3" sheetId="5" r:id="rId2"/>
    <sheet name="lot 3 Produits élaborés" sheetId="3" state="hidden" r:id="rId3"/>
  </sheets>
  <definedNames>
    <definedName name="_xlnm._FilterDatabase" localSheetId="0" hidden="1">'BPU LOT 3'!$A$4:$S$4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5" l="1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C51" i="5"/>
  <c r="C52" i="5"/>
  <c r="C53" i="5"/>
  <c r="C5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A54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9" i="5"/>
  <c r="A20" i="5"/>
  <c r="A21" i="5"/>
  <c r="A22" i="5"/>
  <c r="D4" i="5"/>
  <c r="H285" i="5"/>
  <c r="A4" i="5"/>
  <c r="E55" i="5" l="1"/>
  <c r="C4" i="5"/>
  <c r="E4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7" i="3"/>
  <c r="M7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 s="1"/>
  <c r="L30" i="3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<sst xmlns="http://schemas.openxmlformats.org/spreadsheetml/2006/main" count="354" uniqueCount="153">
  <si>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</si>
  <si>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</si>
  <si>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</si>
  <si>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</si>
  <si>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</si>
  <si>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</si>
  <si>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</si>
  <si>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</si>
  <si>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</si>
  <si>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</si>
  <si>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</si>
  <si>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</si>
  <si>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</si>
  <si>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</si>
  <si>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</si>
  <si>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</si>
  <si>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</si>
  <si>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</si>
  <si>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</si>
  <si>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</si>
  <si>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</si>
  <si>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</si>
  <si>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</si>
  <si>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</si>
  <si>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</si>
  <si>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</si>
  <si>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</si>
  <si>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</si>
  <si>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</si>
  <si>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</si>
  <si>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</si>
  <si>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</si>
  <si>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</si>
  <si>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</si>
  <si>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</si>
  <si>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</si>
  <si>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</si>
  <si>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</si>
  <si>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</si>
  <si>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</si>
  <si>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</si>
  <si>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</si>
  <si>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</si>
  <si>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</si>
  <si>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</si>
  <si>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</si>
  <si>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</si>
  <si>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</si>
  <si>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</si>
  <si>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</si>
  <si>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</si>
  <si>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</si>
  <si>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</si>
  <si>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</si>
  <si>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</si>
  <si>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</si>
  <si>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</si>
  <si>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</si>
  <si>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</si>
  <si>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</si>
  <si>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</si>
  <si>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</si>
  <si>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</si>
  <si>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</si>
  <si>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</si>
  <si>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</si>
  <si>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</si>
  <si>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</si>
  <si>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</si>
  <si>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</si>
  <si>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</si>
  <si>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</si>
  <si>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</si>
  <si>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</si>
  <si>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</si>
  <si>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</si>
  <si>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</si>
  <si>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</si>
  <si>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</si>
  <si>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</si>
  <si>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</si>
  <si>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</si>
  <si>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</si>
  <si>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</si>
  <si>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</si>
  <si>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</si>
  <si>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</si>
  <si>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</si>
  <si>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</si>
  <si>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</si>
  <si>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3 - SURGELES</t>
  </si>
  <si>
    <t>LOT 3 - Produits Surgelés</t>
  </si>
  <si>
    <t>Légumes surgelés</t>
  </si>
  <si>
    <t xml:space="preserve">   Ail x 500grs</t>
  </si>
  <si>
    <t xml:space="preserve">   Batonnière de légumes BIO</t>
  </si>
  <si>
    <t xml:space="preserve">   Brocolis BIO</t>
  </si>
  <si>
    <t xml:space="preserve">   Brunoise de duo de cartottes</t>
  </si>
  <si>
    <t xml:space="preserve">   Brunoise de légumes</t>
  </si>
  <si>
    <t xml:space="preserve">   Brunoise de légumes provençale</t>
  </si>
  <si>
    <t xml:space="preserve">   Carotte rondelle BIO</t>
  </si>
  <si>
    <t xml:space="preserve">   Champignons miniatures 1er choix</t>
  </si>
  <si>
    <t xml:space="preserve">   Chou romanesco BIO</t>
  </si>
  <si>
    <t xml:space="preserve">   Chou-fleur BIO</t>
  </si>
  <si>
    <t xml:space="preserve">   Ciboulette ciselée x 500 grs</t>
  </si>
  <si>
    <t xml:space="preserve">   Courgettes BIO</t>
  </si>
  <si>
    <t xml:space="preserve">   Echalotte x 500 grs</t>
  </si>
  <si>
    <t xml:space="preserve">   Epinards branches BIO</t>
  </si>
  <si>
    <t xml:space="preserve">   Haricots verts extra fins BIO</t>
  </si>
  <si>
    <t xml:space="preserve">   Julienne de légumes et poireaux BIO</t>
  </si>
  <si>
    <t xml:space="preserve">   Oignons émincés x 2.5 kg BIO</t>
  </si>
  <si>
    <t xml:space="preserve">   Persil haché x 500 grs</t>
  </si>
  <si>
    <t xml:space="preserve">   Poêlée de légumes printaniers</t>
  </si>
  <si>
    <t xml:space="preserve">   Pois extra fins BIO</t>
  </si>
  <si>
    <t xml:space="preserve">   Pomme de terre grenaille </t>
  </si>
  <si>
    <t xml:space="preserve">   Pommes de terre cubes à rissoler</t>
  </si>
  <si>
    <t xml:space="preserve">   Pommes de terre sautées en rondelles</t>
  </si>
  <si>
    <t>Poissons surgelés</t>
  </si>
  <si>
    <t xml:space="preserve">   Cubes de saumon NA</t>
  </si>
  <si>
    <t xml:space="preserve">   Doré de colin préfrit MSC</t>
  </si>
  <si>
    <t xml:space="preserve">   Dos de cabillaud sans peau x 150 grs NA</t>
  </si>
  <si>
    <t xml:space="preserve">   Dos de colin portioné 130 grs NA</t>
  </si>
  <si>
    <t xml:space="preserve">   Joue de loup de mer</t>
  </si>
  <si>
    <t xml:space="preserve">   Pavé de julienne pêche française</t>
  </si>
  <si>
    <t xml:space="preserve">   Crevette décortiquées origine NA</t>
  </si>
  <si>
    <t>Viandes surgelées</t>
  </si>
  <si>
    <t xml:space="preserve">   Cuisse de pintade VVF</t>
  </si>
  <si>
    <t xml:space="preserve">   Cuisses de poulet 180 grs VVF Label Rouge</t>
  </si>
  <si>
    <t xml:space="preserve">   Escalope de dinde VVF BIO</t>
  </si>
  <si>
    <t xml:space="preserve">   Pilon de poulet calibré VVF Label rouge</t>
  </si>
  <si>
    <t xml:space="preserve">   Sot l'y laisse de dinde s/s peau VF</t>
  </si>
  <si>
    <t xml:space="preserve">   Sot l'y laisse de poulet</t>
  </si>
  <si>
    <t xml:space="preserve">   Steack haché VBF en 100 gr 10% MG</t>
  </si>
  <si>
    <t xml:space="preserve">   Nuggets de poulet plein filet</t>
  </si>
  <si>
    <t>Traiteur surgelé</t>
  </si>
  <si>
    <t xml:space="preserve">   Feuilleté fromage 65 grs</t>
  </si>
  <si>
    <t>Fruits surgelés</t>
  </si>
  <si>
    <t xml:space="preserve">   Fraises x 1 kg</t>
  </si>
  <si>
    <t xml:space="preserve">   Framboises x 1 kg</t>
  </si>
  <si>
    <t xml:space="preserve">   Plaque pate feuilleté 2,8 mn pur beurre x 14 plaques</t>
  </si>
  <si>
    <t xml:space="preserve">   Beignet fourré (chocolat)</t>
  </si>
  <si>
    <t xml:space="preserve">   Cêpes nature </t>
  </si>
  <si>
    <t xml:space="preserve">   Maxi flan patissier cuit 1kg800</t>
  </si>
  <si>
    <t xml:space="preserve">   Mousse au chocolat artisanale surgelée</t>
  </si>
  <si>
    <t xml:space="preserve">   Fond de tartelette cuit sucré 8 cm </t>
  </si>
  <si>
    <t xml:space="preserve">   Fond de tartelette cru 10 cm</t>
  </si>
  <si>
    <t xml:space="preserve">  Barre glacée Mars/twix/bounty</t>
  </si>
  <si>
    <t xml:space="preserve">  Timballe crème glacée 60 ml</t>
  </si>
  <si>
    <t>Glaces</t>
  </si>
  <si>
    <t>unités</t>
  </si>
  <si>
    <t>carton</t>
  </si>
  <si>
    <t>pièce</t>
  </si>
  <si>
    <t>Label Rouge</t>
  </si>
  <si>
    <t xml:space="preserve">   Frites préfrites 6/6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</si>
</sst>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40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10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 applyProtection="1">
      <alignment horizontal="center" vertical="center" wrapText="1"/>
      <protection locked="0"/>
    </xf>
    <xf numFmtId="0" fontId="34" fillId="29" borderId="46" xfId="0" applyFont="1" applyFill="1" applyBorder="1" applyAlignment="1" applyProtection="1">
      <alignment horizontal="center" vertical="center" wrapText="1"/>
      <protection locked="0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  <xf numFmtId="0" fontId="0" fillId="30" borderId="18" xfId="0" applyFill="1" applyBorder="1" applyAlignment="1">
      <alignment horizontal="center" vertical="center" wrapText="1"/>
    </xf>
    <xf numFmtId="0" fontId="6" fillId="30" borderId="17" xfId="0" applyFont="1" applyFill="1" applyBorder="1" applyAlignment="1">
      <alignment horizontal="center" vertical="center" wrapText="1"/>
    </xf>
    <xf numFmtId="0" fontId="6" fillId="30" borderId="46" xfId="0" applyFont="1" applyFill="1" applyBorder="1" applyAlignment="1" applyProtection="1">
      <alignment horizontal="center" vertical="center" wrapText="1"/>
      <protection locked="0"/>
    </xf>
    <xf numFmtId="0" fontId="0" fillId="30" borderId="18" xfId="0" applyFill="1" applyBorder="1" applyAlignment="1" applyProtection="1">
      <alignment horizontal="center" vertical="center" wrapText="1"/>
      <protection locked="0"/>
    </xf>
    <xf numFmtId="10" fontId="6" fillId="30" borderId="31" xfId="0" applyNumberFormat="1" applyFont="1" applyFill="1" applyBorder="1" applyAlignment="1" applyProtection="1">
      <alignment horizontal="center" vertical="center" wrapText="1"/>
      <protection locked="0"/>
    </xf>
    <xf numFmtId="164" fontId="6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4" fillId="30" borderId="18" xfId="0" applyFont="1" applyFill="1" applyBorder="1" applyAlignment="1">
      <alignment horizontal="center" vertical="center" wrapText="1"/>
    </xf>
    <xf numFmtId="164" fontId="6" fillId="3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30" borderId="18" xfId="0" applyFont="1" applyFill="1" applyBorder="1" applyAlignment="1" applyProtection="1">
      <alignment horizontal="center" vertical="center" wrapText="1"/>
      <protection locked="0"/>
    </xf>
    <xf numFmtId="0" fontId="42" fillId="30" borderId="10" xfId="0" applyFont="1" applyFill="1" applyBorder="1" applyAlignment="1" applyProtection="1">
      <alignment horizontal="center" vertical="center" wrapText="1"/>
      <protection locked="0"/>
    </xf>
    <xf numFmtId="0" fontId="6" fillId="30" borderId="17" xfId="0" applyFont="1" applyFill="1" applyBorder="1" applyAlignment="1" applyProtection="1">
      <alignment horizontal="center" vertical="center" wrapText="1"/>
      <protection locked="0"/>
    </xf>
    <xf numFmtId="0" fontId="34" fillId="30" borderId="18" xfId="0" applyFont="1" applyFill="1" applyBorder="1" applyAlignment="1" applyProtection="1">
      <alignment horizontal="center" vertical="center" wrapText="1"/>
      <protection locked="0"/>
    </xf>
    <xf numFmtId="0" fontId="34" fillId="30" borderId="46" xfId="0" applyFont="1" applyFill="1" applyBorder="1" applyAlignment="1" applyProtection="1">
      <alignment horizontal="center" vertical="center" wrapText="1"/>
      <protection locked="0"/>
    </xf>
    <xf numFmtId="0" fontId="6" fillId="30" borderId="27" xfId="0" applyFont="1" applyFill="1" applyBorder="1" applyAlignment="1">
      <alignment horizontal="center" vertical="center" wrapText="1"/>
    </xf>
    <xf numFmtId="164" fontId="34" fillId="30" borderId="17" xfId="0" applyNumberFormat="1" applyFont="1" applyFill="1" applyBorder="1" applyAlignment="1">
      <alignment horizontal="center" vertical="center" wrapText="1"/>
    </xf>
    <xf numFmtId="164" fontId="34" fillId="30" borderId="18" xfId="0" applyNumberFormat="1" applyFont="1" applyFill="1" applyBorder="1" applyAlignment="1">
      <alignment horizontal="center" vertical="center" wrapText="1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1905000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11830D-A3F2-4604-DDC5-C7186DD6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56"/>
  <sheetViews>
    <sheetView topLeftCell="A22" zoomScale="85" zoomScaleNormal="85" workbookViewId="0">
      <selection activeCell="B60" sqref="B60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40.7109375" style="43" bestFit="1" customWidth="1"/>
    <col min="4" max="4" width="33.140625" style="43" bestFit="1" customWidth="1"/>
    <col min="5" max="5" width="19.5703125" style="43" bestFit="1" customWidth="1"/>
    <col min="6" max="6" width="31.5703125" style="43" bestFit="1" customWidth="1"/>
    <col min="7" max="7" width="24.42578125" style="43" bestFit="1" customWidth="1"/>
    <col min="8" max="8" width="28.140625" style="43" bestFit="1" customWidth="1"/>
    <col min="9" max="9" width="19.28515625" style="43" bestFit="1" customWidth="1"/>
    <col min="10" max="10" width="28.140625" style="43" bestFit="1" customWidth="1"/>
    <col min="11" max="11" width="19.5703125" style="43" bestFit="1" customWidth="1"/>
    <col min="12" max="12" width="18.140625" style="43" bestFit="1" customWidth="1"/>
    <col min="13" max="13" width="34" style="43" bestFit="1" customWidth="1"/>
    <col min="14" max="14" width="33.42578125" style="43" bestFit="1" customWidth="1"/>
    <col min="15" max="15" width="12.42578125" style="43" bestFit="1" customWidth="1"/>
    <col min="16" max="16" width="26.7109375" style="43" bestFit="1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51.5" customHeight="1" thickBot="1" x14ac:dyDescent="0.3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87"/>
      <c r="U1" s="88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6"/>
      <c r="U2" s="86"/>
    </row>
    <row r="3" spans="1:21" s="37" customFormat="1" ht="69.75" customHeight="1" x14ac:dyDescent="0.5">
      <c r="A3" s="117" t="s">
        <v>1</v>
      </c>
      <c r="B3" s="119"/>
      <c r="C3" s="114" t="s">
        <v>2</v>
      </c>
      <c r="D3" s="115"/>
      <c r="E3" s="115"/>
      <c r="F3" s="116"/>
      <c r="G3" s="35" t="s">
        <v>3</v>
      </c>
      <c r="H3" s="117" t="s">
        <v>4</v>
      </c>
      <c r="I3" s="120"/>
      <c r="J3" s="121" t="s">
        <v>5</v>
      </c>
      <c r="K3" s="119"/>
      <c r="L3" s="114" t="s">
        <v>6</v>
      </c>
      <c r="M3" s="115"/>
      <c r="N3" s="116"/>
      <c r="O3" s="117" t="s">
        <v>7</v>
      </c>
      <c r="P3" s="118"/>
      <c r="Q3" s="118"/>
      <c r="R3" s="118"/>
      <c r="S3" s="119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90" t="s">
        <v>11</v>
      </c>
      <c r="E4" s="90" t="s">
        <v>12</v>
      </c>
      <c r="F4" s="91" t="s">
        <v>13</v>
      </c>
      <c r="G4" s="92" t="s">
        <v>14</v>
      </c>
      <c r="H4" s="93" t="s">
        <v>15</v>
      </c>
      <c r="I4" s="94" t="s">
        <v>16</v>
      </c>
      <c r="J4" s="93" t="s">
        <v>17</v>
      </c>
      <c r="K4" s="94" t="s">
        <v>18</v>
      </c>
      <c r="L4" s="108" t="s">
        <v>19</v>
      </c>
      <c r="M4" s="95" t="s">
        <v>20</v>
      </c>
      <c r="N4" s="96" t="s">
        <v>21</v>
      </c>
      <c r="O4" s="95" t="s">
        <v>22</v>
      </c>
      <c r="P4" s="97" t="s">
        <v>23</v>
      </c>
      <c r="Q4" s="96" t="s">
        <v>24</v>
      </c>
      <c r="R4" s="97" t="s">
        <v>25</v>
      </c>
      <c r="S4" s="96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8" t="s">
        <v>28</v>
      </c>
      <c r="E5" s="98" t="s">
        <v>29</v>
      </c>
      <c r="F5" s="99" t="s">
        <v>29</v>
      </c>
      <c r="G5" s="100" t="s">
        <v>29</v>
      </c>
      <c r="H5" s="101" t="s">
        <v>30</v>
      </c>
      <c r="I5" s="102" t="s">
        <v>31</v>
      </c>
      <c r="J5" s="103" t="s">
        <v>32</v>
      </c>
      <c r="K5" s="103" t="s">
        <v>32</v>
      </c>
      <c r="L5" s="102" t="s">
        <v>31</v>
      </c>
      <c r="M5" s="98" t="s">
        <v>29</v>
      </c>
      <c r="N5" s="99" t="s">
        <v>29</v>
      </c>
      <c r="O5" s="104" t="s">
        <v>29</v>
      </c>
      <c r="P5" s="98" t="s">
        <v>29</v>
      </c>
      <c r="Q5" s="98" t="s">
        <v>29</v>
      </c>
      <c r="R5" s="98" t="s">
        <v>33</v>
      </c>
      <c r="S5" s="105" t="s">
        <v>29</v>
      </c>
      <c r="U5" s="89"/>
    </row>
    <row r="6" spans="1:21" ht="26.45" customHeight="1" x14ac:dyDescent="0.25">
      <c r="A6" s="106" t="s">
        <v>91</v>
      </c>
      <c r="B6" s="107" t="s">
        <v>92</v>
      </c>
      <c r="C6" s="44" t="s">
        <v>93</v>
      </c>
      <c r="D6" s="74"/>
      <c r="E6" s="74"/>
      <c r="F6" s="60"/>
      <c r="G6" s="61"/>
      <c r="H6" s="62"/>
      <c r="I6" s="42" t="s">
        <v>34</v>
      </c>
      <c r="J6" s="64"/>
      <c r="K6" s="65"/>
      <c r="L6" s="109"/>
      <c r="M6" s="66"/>
      <c r="N6" s="63"/>
      <c r="O6" s="66"/>
      <c r="P6" s="73"/>
      <c r="Q6" s="67"/>
      <c r="R6" s="74"/>
      <c r="S6" s="67"/>
    </row>
    <row r="7" spans="1:21" ht="15.75" x14ac:dyDescent="0.25">
      <c r="A7" s="106" t="s">
        <v>91</v>
      </c>
      <c r="B7" s="107" t="s">
        <v>92</v>
      </c>
      <c r="C7" s="44" t="s">
        <v>94</v>
      </c>
      <c r="D7" s="74"/>
      <c r="E7" s="74"/>
      <c r="F7" s="60"/>
      <c r="G7" s="61"/>
      <c r="H7" s="62"/>
      <c r="I7" s="42" t="s">
        <v>34</v>
      </c>
      <c r="J7" s="64"/>
      <c r="K7" s="67"/>
      <c r="L7" s="109"/>
      <c r="M7" s="66"/>
      <c r="N7" s="63"/>
      <c r="O7" s="111" t="s">
        <v>22</v>
      </c>
      <c r="P7" s="73"/>
      <c r="Q7" s="67"/>
      <c r="R7" s="74"/>
      <c r="S7" s="67"/>
    </row>
    <row r="8" spans="1:21" ht="15.75" x14ac:dyDescent="0.25">
      <c r="A8" s="106" t="s">
        <v>91</v>
      </c>
      <c r="B8" s="107" t="s">
        <v>92</v>
      </c>
      <c r="C8" s="44" t="s">
        <v>95</v>
      </c>
      <c r="D8" s="74"/>
      <c r="E8" s="74"/>
      <c r="F8" s="60"/>
      <c r="G8" s="61"/>
      <c r="H8" s="62"/>
      <c r="I8" s="42" t="s">
        <v>34</v>
      </c>
      <c r="J8" s="64"/>
      <c r="K8" s="67"/>
      <c r="L8" s="109"/>
      <c r="M8" s="66"/>
      <c r="N8" s="63"/>
      <c r="O8" s="111" t="s">
        <v>22</v>
      </c>
      <c r="P8" s="73"/>
      <c r="Q8" s="67"/>
      <c r="R8" s="74"/>
      <c r="S8" s="67"/>
    </row>
    <row r="9" spans="1:21" ht="15.75" x14ac:dyDescent="0.25">
      <c r="A9" s="106" t="s">
        <v>91</v>
      </c>
      <c r="B9" s="107" t="s">
        <v>92</v>
      </c>
      <c r="C9" s="44" t="s">
        <v>96</v>
      </c>
      <c r="D9" s="74"/>
      <c r="E9" s="74"/>
      <c r="F9" s="60"/>
      <c r="G9" s="61"/>
      <c r="H9" s="62"/>
      <c r="I9" s="42" t="s">
        <v>34</v>
      </c>
      <c r="J9" s="64"/>
      <c r="K9" s="67"/>
      <c r="L9" s="109"/>
      <c r="M9" s="66"/>
      <c r="N9" s="63"/>
      <c r="O9" s="66"/>
      <c r="P9" s="73"/>
      <c r="Q9" s="67"/>
      <c r="R9" s="74"/>
      <c r="S9" s="67"/>
    </row>
    <row r="10" spans="1:21" ht="15.75" x14ac:dyDescent="0.25">
      <c r="A10" s="106" t="s">
        <v>91</v>
      </c>
      <c r="B10" s="107" t="s">
        <v>92</v>
      </c>
      <c r="C10" s="44" t="s">
        <v>97</v>
      </c>
      <c r="D10" s="74"/>
      <c r="E10" s="74"/>
      <c r="F10" s="60"/>
      <c r="G10" s="61"/>
      <c r="H10" s="62"/>
      <c r="I10" s="42" t="s">
        <v>34</v>
      </c>
      <c r="J10" s="64"/>
      <c r="K10" s="67"/>
      <c r="L10" s="109"/>
      <c r="M10" s="66"/>
      <c r="N10" s="63"/>
      <c r="O10" s="66"/>
      <c r="P10" s="73"/>
      <c r="Q10" s="67"/>
      <c r="R10" s="74"/>
      <c r="S10" s="67"/>
    </row>
    <row r="11" spans="1:21" ht="15.75" x14ac:dyDescent="0.25">
      <c r="A11" s="106" t="s">
        <v>91</v>
      </c>
      <c r="B11" s="107" t="s">
        <v>92</v>
      </c>
      <c r="C11" s="44" t="s">
        <v>98</v>
      </c>
      <c r="D11" s="74"/>
      <c r="E11" s="74"/>
      <c r="F11" s="60"/>
      <c r="G11" s="61"/>
      <c r="H11" s="62"/>
      <c r="I11" s="42" t="s">
        <v>34</v>
      </c>
      <c r="J11" s="64"/>
      <c r="K11" s="67"/>
      <c r="L11" s="109"/>
      <c r="M11" s="66"/>
      <c r="N11" s="63"/>
      <c r="O11" s="66"/>
      <c r="P11" s="73"/>
      <c r="Q11" s="67"/>
      <c r="R11" s="74"/>
      <c r="S11" s="67"/>
    </row>
    <row r="12" spans="1:21" ht="15.75" x14ac:dyDescent="0.25">
      <c r="A12" s="106" t="s">
        <v>91</v>
      </c>
      <c r="B12" s="107" t="s">
        <v>92</v>
      </c>
      <c r="C12" s="44" t="s">
        <v>99</v>
      </c>
      <c r="D12" s="74"/>
      <c r="E12" s="74"/>
      <c r="F12" s="60"/>
      <c r="G12" s="61"/>
      <c r="H12" s="62"/>
      <c r="I12" s="42" t="s">
        <v>34</v>
      </c>
      <c r="J12" s="64"/>
      <c r="K12" s="67"/>
      <c r="L12" s="109"/>
      <c r="M12" s="66"/>
      <c r="N12" s="63"/>
      <c r="O12" s="111" t="s">
        <v>22</v>
      </c>
      <c r="P12" s="73"/>
      <c r="Q12" s="67"/>
      <c r="R12" s="74"/>
      <c r="S12" s="67"/>
    </row>
    <row r="13" spans="1:21" ht="15.75" x14ac:dyDescent="0.25">
      <c r="A13" s="106" t="s">
        <v>91</v>
      </c>
      <c r="B13" s="107" t="s">
        <v>92</v>
      </c>
      <c r="C13" s="44" t="s">
        <v>100</v>
      </c>
      <c r="D13" s="74"/>
      <c r="E13" s="74"/>
      <c r="F13" s="60"/>
      <c r="G13" s="61"/>
      <c r="H13" s="62"/>
      <c r="I13" s="42" t="s">
        <v>34</v>
      </c>
      <c r="J13" s="64"/>
      <c r="K13" s="67"/>
      <c r="L13" s="110"/>
      <c r="M13" s="66"/>
      <c r="N13" s="63"/>
      <c r="O13" s="66"/>
      <c r="P13" s="73"/>
      <c r="Q13" s="67"/>
      <c r="R13" s="74"/>
      <c r="S13" s="67"/>
    </row>
    <row r="14" spans="1:21" ht="15.75" x14ac:dyDescent="0.25">
      <c r="A14" s="106" t="s">
        <v>91</v>
      </c>
      <c r="B14" s="107" t="s">
        <v>92</v>
      </c>
      <c r="C14" s="44" t="s">
        <v>101</v>
      </c>
      <c r="D14" s="74"/>
      <c r="E14" s="74"/>
      <c r="F14" s="60"/>
      <c r="G14" s="61"/>
      <c r="H14" s="62"/>
      <c r="I14" s="42" t="s">
        <v>34</v>
      </c>
      <c r="J14" s="64"/>
      <c r="K14" s="67"/>
      <c r="L14" s="109"/>
      <c r="M14" s="66"/>
      <c r="N14" s="63"/>
      <c r="O14" s="111" t="s">
        <v>22</v>
      </c>
      <c r="P14" s="73"/>
      <c r="Q14" s="67"/>
      <c r="R14" s="74"/>
      <c r="S14" s="67"/>
    </row>
    <row r="15" spans="1:21" ht="15.75" x14ac:dyDescent="0.25">
      <c r="A15" s="106" t="s">
        <v>91</v>
      </c>
      <c r="B15" s="107" t="s">
        <v>92</v>
      </c>
      <c r="C15" s="44" t="s">
        <v>102</v>
      </c>
      <c r="D15" s="74"/>
      <c r="E15" s="74"/>
      <c r="F15" s="60"/>
      <c r="G15" s="61"/>
      <c r="H15" s="62"/>
      <c r="I15" s="42" t="s">
        <v>34</v>
      </c>
      <c r="J15" s="64"/>
      <c r="K15" s="67"/>
      <c r="L15" s="109"/>
      <c r="M15" s="66"/>
      <c r="N15" s="63"/>
      <c r="O15" s="111" t="s">
        <v>22</v>
      </c>
      <c r="P15" s="73"/>
      <c r="Q15" s="67"/>
      <c r="R15" s="74"/>
      <c r="S15" s="67"/>
    </row>
    <row r="16" spans="1:21" ht="15.75" x14ac:dyDescent="0.25">
      <c r="A16" s="106" t="s">
        <v>91</v>
      </c>
      <c r="B16" s="107" t="s">
        <v>92</v>
      </c>
      <c r="C16" s="44" t="s">
        <v>103</v>
      </c>
      <c r="D16" s="74"/>
      <c r="E16" s="74"/>
      <c r="F16" s="60"/>
      <c r="G16" s="61"/>
      <c r="H16" s="62"/>
      <c r="I16" s="42" t="s">
        <v>34</v>
      </c>
      <c r="J16" s="64"/>
      <c r="K16" s="67"/>
      <c r="L16" s="109"/>
      <c r="M16" s="66"/>
      <c r="N16" s="63"/>
      <c r="O16" s="66"/>
      <c r="P16" s="73"/>
      <c r="Q16" s="67"/>
      <c r="R16" s="74"/>
      <c r="S16" s="67"/>
    </row>
    <row r="17" spans="1:19" ht="15.75" x14ac:dyDescent="0.25">
      <c r="A17" s="106" t="s">
        <v>91</v>
      </c>
      <c r="B17" s="107" t="s">
        <v>92</v>
      </c>
      <c r="C17" s="44" t="s">
        <v>104</v>
      </c>
      <c r="D17" s="74"/>
      <c r="E17" s="74"/>
      <c r="F17" s="60"/>
      <c r="G17" s="61"/>
      <c r="H17" s="62"/>
      <c r="I17" s="42" t="s">
        <v>34</v>
      </c>
      <c r="J17" s="64"/>
      <c r="K17" s="67"/>
      <c r="L17" s="109"/>
      <c r="M17" s="66"/>
      <c r="N17" s="63"/>
      <c r="O17" s="111" t="s">
        <v>22</v>
      </c>
      <c r="P17" s="73"/>
      <c r="Q17" s="67"/>
      <c r="R17" s="74"/>
      <c r="S17" s="67"/>
    </row>
    <row r="18" spans="1:19" ht="15.75" x14ac:dyDescent="0.25">
      <c r="A18" s="106" t="s">
        <v>91</v>
      </c>
      <c r="B18" s="107" t="s">
        <v>92</v>
      </c>
      <c r="C18" s="44" t="s">
        <v>105</v>
      </c>
      <c r="D18" s="74"/>
      <c r="E18" s="74"/>
      <c r="F18" s="60"/>
      <c r="G18" s="61"/>
      <c r="H18" s="62"/>
      <c r="I18" s="42" t="s">
        <v>34</v>
      </c>
      <c r="J18" s="64"/>
      <c r="K18" s="67"/>
      <c r="L18" s="109"/>
      <c r="M18" s="66"/>
      <c r="N18" s="63"/>
      <c r="O18" s="66"/>
      <c r="P18" s="73"/>
      <c r="Q18" s="67"/>
      <c r="R18" s="74"/>
      <c r="S18" s="67"/>
    </row>
    <row r="19" spans="1:19" ht="15.75" x14ac:dyDescent="0.25">
      <c r="A19" s="106" t="s">
        <v>91</v>
      </c>
      <c r="B19" s="107" t="s">
        <v>92</v>
      </c>
      <c r="C19" s="44" t="s">
        <v>106</v>
      </c>
      <c r="D19" s="74"/>
      <c r="E19" s="74"/>
      <c r="F19" s="60"/>
      <c r="G19" s="61"/>
      <c r="H19" s="62"/>
      <c r="I19" s="42" t="s">
        <v>34</v>
      </c>
      <c r="J19" s="64"/>
      <c r="K19" s="67"/>
      <c r="L19" s="109"/>
      <c r="M19" s="66"/>
      <c r="N19" s="63"/>
      <c r="O19" s="111" t="s">
        <v>22</v>
      </c>
      <c r="P19" s="73"/>
      <c r="Q19" s="67"/>
      <c r="R19" s="74"/>
      <c r="S19" s="67"/>
    </row>
    <row r="20" spans="1:19" ht="15.75" x14ac:dyDescent="0.25">
      <c r="A20" s="106" t="s">
        <v>91</v>
      </c>
      <c r="B20" s="107" t="s">
        <v>92</v>
      </c>
      <c r="C20" s="44" t="s">
        <v>152</v>
      </c>
      <c r="D20" s="74"/>
      <c r="E20" s="74"/>
      <c r="F20" s="60"/>
      <c r="G20" s="61"/>
      <c r="H20" s="62"/>
      <c r="I20" s="42" t="s">
        <v>34</v>
      </c>
      <c r="J20" s="64"/>
      <c r="K20" s="67"/>
      <c r="L20" s="109"/>
      <c r="M20" s="66"/>
      <c r="N20" s="63"/>
      <c r="O20" s="66"/>
      <c r="P20" s="73"/>
      <c r="Q20" s="67"/>
      <c r="R20" s="74"/>
      <c r="S20" s="67"/>
    </row>
    <row r="21" spans="1:19" ht="15.75" x14ac:dyDescent="0.25">
      <c r="A21" s="106" t="s">
        <v>91</v>
      </c>
      <c r="B21" s="107" t="s">
        <v>92</v>
      </c>
      <c r="C21" s="44" t="s">
        <v>107</v>
      </c>
      <c r="D21" s="74"/>
      <c r="E21" s="74"/>
      <c r="F21" s="60"/>
      <c r="G21" s="61"/>
      <c r="H21" s="62"/>
      <c r="I21" s="42" t="s">
        <v>34</v>
      </c>
      <c r="J21" s="64"/>
      <c r="K21" s="67"/>
      <c r="L21" s="109"/>
      <c r="M21" s="66"/>
      <c r="N21" s="63"/>
      <c r="O21" s="111" t="s">
        <v>22</v>
      </c>
      <c r="P21" s="73"/>
      <c r="Q21" s="67"/>
      <c r="R21" s="74"/>
      <c r="S21" s="67"/>
    </row>
    <row r="22" spans="1:19" ht="15.75" x14ac:dyDescent="0.25">
      <c r="A22" s="106" t="s">
        <v>91</v>
      </c>
      <c r="B22" s="107" t="s">
        <v>92</v>
      </c>
      <c r="C22" s="44" t="s">
        <v>108</v>
      </c>
      <c r="D22" s="74"/>
      <c r="E22" s="74"/>
      <c r="F22" s="60"/>
      <c r="G22" s="61"/>
      <c r="H22" s="62"/>
      <c r="I22" s="42" t="s">
        <v>34</v>
      </c>
      <c r="J22" s="64"/>
      <c r="K22" s="67"/>
      <c r="L22" s="109"/>
      <c r="M22" s="66"/>
      <c r="N22" s="63"/>
      <c r="O22" s="111" t="s">
        <v>22</v>
      </c>
      <c r="P22" s="73"/>
      <c r="Q22" s="67"/>
      <c r="R22" s="74"/>
      <c r="S22" s="67"/>
    </row>
    <row r="23" spans="1:19" ht="15.75" x14ac:dyDescent="0.25">
      <c r="A23" s="106" t="s">
        <v>91</v>
      </c>
      <c r="B23" s="107" t="s">
        <v>92</v>
      </c>
      <c r="C23" s="44" t="s">
        <v>109</v>
      </c>
      <c r="D23" s="74"/>
      <c r="E23" s="74"/>
      <c r="F23" s="60"/>
      <c r="G23" s="61"/>
      <c r="H23" s="62"/>
      <c r="I23" s="42" t="s">
        <v>34</v>
      </c>
      <c r="J23" s="64"/>
      <c r="K23" s="67"/>
      <c r="L23" s="109"/>
      <c r="M23" s="66"/>
      <c r="N23" s="63"/>
      <c r="O23" s="111" t="s">
        <v>22</v>
      </c>
      <c r="P23" s="73"/>
      <c r="Q23" s="67"/>
      <c r="R23" s="74"/>
      <c r="S23" s="67"/>
    </row>
    <row r="24" spans="1:19" ht="15.75" x14ac:dyDescent="0.25">
      <c r="A24" s="106" t="s">
        <v>91</v>
      </c>
      <c r="B24" s="107" t="s">
        <v>92</v>
      </c>
      <c r="C24" s="44" t="s">
        <v>110</v>
      </c>
      <c r="D24" s="74"/>
      <c r="E24" s="74"/>
      <c r="F24" s="60"/>
      <c r="G24" s="61"/>
      <c r="H24" s="62"/>
      <c r="I24" s="42" t="s">
        <v>34</v>
      </c>
      <c r="J24" s="64"/>
      <c r="K24" s="67"/>
      <c r="L24" s="109"/>
      <c r="M24" s="66"/>
      <c r="N24" s="63"/>
      <c r="O24" s="66"/>
      <c r="P24" s="73"/>
      <c r="Q24" s="67"/>
      <c r="R24" s="74"/>
      <c r="S24" s="67"/>
    </row>
    <row r="25" spans="1:19" ht="15.75" x14ac:dyDescent="0.25">
      <c r="A25" s="106" t="s">
        <v>91</v>
      </c>
      <c r="B25" s="107" t="s">
        <v>92</v>
      </c>
      <c r="C25" s="44" t="s">
        <v>111</v>
      </c>
      <c r="D25" s="74"/>
      <c r="E25" s="74"/>
      <c r="F25" s="60"/>
      <c r="G25" s="61"/>
      <c r="H25" s="62"/>
      <c r="I25" s="42" t="s">
        <v>34</v>
      </c>
      <c r="J25" s="64"/>
      <c r="K25" s="67"/>
      <c r="L25" s="109"/>
      <c r="M25" s="66"/>
      <c r="N25" s="63"/>
      <c r="O25" s="66"/>
      <c r="P25" s="73"/>
      <c r="Q25" s="67"/>
      <c r="R25" s="74"/>
      <c r="S25" s="67"/>
    </row>
    <row r="26" spans="1:19" ht="15.75" x14ac:dyDescent="0.25">
      <c r="A26" s="106" t="s">
        <v>91</v>
      </c>
      <c r="B26" s="107" t="s">
        <v>92</v>
      </c>
      <c r="C26" s="44" t="s">
        <v>112</v>
      </c>
      <c r="D26" s="74"/>
      <c r="E26" s="74"/>
      <c r="F26" s="60"/>
      <c r="G26" s="61"/>
      <c r="H26" s="62"/>
      <c r="I26" s="42" t="s">
        <v>34</v>
      </c>
      <c r="J26" s="64"/>
      <c r="K26" s="67"/>
      <c r="L26" s="109"/>
      <c r="M26" s="66"/>
      <c r="N26" s="63"/>
      <c r="O26" s="111" t="s">
        <v>22</v>
      </c>
      <c r="P26" s="73"/>
      <c r="Q26" s="67"/>
      <c r="R26" s="74"/>
      <c r="S26" s="67"/>
    </row>
    <row r="27" spans="1:19" ht="15.75" x14ac:dyDescent="0.25">
      <c r="A27" s="106" t="s">
        <v>91</v>
      </c>
      <c r="B27" s="107" t="s">
        <v>92</v>
      </c>
      <c r="C27" s="44" t="s">
        <v>113</v>
      </c>
      <c r="D27" s="74"/>
      <c r="E27" s="74"/>
      <c r="F27" s="60"/>
      <c r="G27" s="61"/>
      <c r="H27" s="62"/>
      <c r="I27" s="42" t="s">
        <v>34</v>
      </c>
      <c r="J27" s="64"/>
      <c r="K27" s="67"/>
      <c r="L27" s="109"/>
      <c r="M27" s="66"/>
      <c r="N27" s="63"/>
      <c r="O27" s="66"/>
      <c r="P27" s="73"/>
      <c r="Q27" s="67"/>
      <c r="R27" s="74"/>
      <c r="S27" s="67"/>
    </row>
    <row r="28" spans="1:19" ht="15.75" x14ac:dyDescent="0.25">
      <c r="A28" s="106" t="s">
        <v>91</v>
      </c>
      <c r="B28" s="107" t="s">
        <v>92</v>
      </c>
      <c r="C28" s="44" t="s">
        <v>114</v>
      </c>
      <c r="D28" s="74"/>
      <c r="E28" s="74"/>
      <c r="F28" s="60"/>
      <c r="G28" s="61"/>
      <c r="H28" s="62"/>
      <c r="I28" s="42" t="s">
        <v>34</v>
      </c>
      <c r="J28" s="64"/>
      <c r="K28" s="67"/>
      <c r="L28" s="109"/>
      <c r="M28" s="66"/>
      <c r="N28" s="63"/>
      <c r="O28" s="66"/>
      <c r="P28" s="73"/>
      <c r="Q28" s="67"/>
      <c r="R28" s="74"/>
      <c r="S28" s="67"/>
    </row>
    <row r="29" spans="1:19" ht="15.75" x14ac:dyDescent="0.25">
      <c r="A29" s="106" t="s">
        <v>91</v>
      </c>
      <c r="B29" s="107" t="s">
        <v>92</v>
      </c>
      <c r="C29" s="44" t="s">
        <v>115</v>
      </c>
      <c r="D29" s="74"/>
      <c r="E29" s="74"/>
      <c r="F29" s="60"/>
      <c r="G29" s="61"/>
      <c r="H29" s="62"/>
      <c r="I29" s="42" t="s">
        <v>34</v>
      </c>
      <c r="J29" s="64"/>
      <c r="K29" s="67"/>
      <c r="L29" s="109"/>
      <c r="M29" s="66"/>
      <c r="N29" s="63"/>
      <c r="O29" s="66"/>
      <c r="P29" s="73"/>
      <c r="Q29" s="67"/>
      <c r="R29" s="74"/>
      <c r="S29" s="67"/>
    </row>
    <row r="30" spans="1:19" ht="15.75" x14ac:dyDescent="0.25">
      <c r="A30" s="106" t="s">
        <v>91</v>
      </c>
      <c r="B30" s="107" t="s">
        <v>116</v>
      </c>
      <c r="C30" s="44" t="s">
        <v>123</v>
      </c>
      <c r="D30" s="74"/>
      <c r="E30" s="74"/>
      <c r="F30" s="60"/>
      <c r="G30" s="61"/>
      <c r="H30" s="62"/>
      <c r="I30" s="42" t="s">
        <v>34</v>
      </c>
      <c r="J30" s="64"/>
      <c r="K30" s="67"/>
      <c r="L30" s="109"/>
      <c r="M30" s="66"/>
      <c r="N30" s="63"/>
      <c r="O30" s="66"/>
      <c r="P30" s="73"/>
      <c r="Q30" s="67"/>
      <c r="R30" s="74"/>
      <c r="S30" s="67"/>
    </row>
    <row r="31" spans="1:19" ht="15.75" x14ac:dyDescent="0.25">
      <c r="A31" s="106" t="s">
        <v>91</v>
      </c>
      <c r="B31" s="107" t="s">
        <v>116</v>
      </c>
      <c r="C31" s="44" t="s">
        <v>117</v>
      </c>
      <c r="D31" s="74"/>
      <c r="E31" s="74"/>
      <c r="F31" s="60"/>
      <c r="G31" s="61"/>
      <c r="H31" s="62"/>
      <c r="I31" s="42" t="s">
        <v>34</v>
      </c>
      <c r="J31" s="64"/>
      <c r="K31" s="67"/>
      <c r="L31" s="109"/>
      <c r="M31" s="66"/>
      <c r="N31" s="63"/>
      <c r="O31" s="66"/>
      <c r="P31" s="73"/>
      <c r="Q31" s="67"/>
      <c r="R31" s="74"/>
      <c r="S31" s="67"/>
    </row>
    <row r="32" spans="1:19" ht="15.75" x14ac:dyDescent="0.25">
      <c r="A32" s="106" t="s">
        <v>91</v>
      </c>
      <c r="B32" s="107" t="s">
        <v>116</v>
      </c>
      <c r="C32" s="44" t="s">
        <v>118</v>
      </c>
      <c r="D32" s="74"/>
      <c r="E32" s="74"/>
      <c r="F32" s="60"/>
      <c r="G32" s="61"/>
      <c r="H32" s="62"/>
      <c r="I32" s="42" t="s">
        <v>34</v>
      </c>
      <c r="J32" s="64"/>
      <c r="K32" s="67"/>
      <c r="L32" s="109"/>
      <c r="M32" s="66"/>
      <c r="N32" s="63"/>
      <c r="O32" s="66"/>
      <c r="P32" s="73"/>
      <c r="Q32" s="67"/>
      <c r="R32" s="74"/>
      <c r="S32" s="67"/>
    </row>
    <row r="33" spans="1:19" ht="15.75" x14ac:dyDescent="0.25">
      <c r="A33" s="106" t="s">
        <v>91</v>
      </c>
      <c r="B33" s="107" t="s">
        <v>116</v>
      </c>
      <c r="C33" s="44" t="s">
        <v>119</v>
      </c>
      <c r="D33" s="74"/>
      <c r="E33" s="74"/>
      <c r="F33" s="60"/>
      <c r="G33" s="61"/>
      <c r="H33" s="62"/>
      <c r="I33" s="42" t="s">
        <v>34</v>
      </c>
      <c r="J33" s="64"/>
      <c r="K33" s="67"/>
      <c r="L33" s="109"/>
      <c r="M33" s="66"/>
      <c r="N33" s="63"/>
      <c r="O33" s="66"/>
      <c r="P33" s="73"/>
      <c r="Q33" s="67"/>
      <c r="R33" s="74"/>
      <c r="S33" s="67"/>
    </row>
    <row r="34" spans="1:19" ht="15.75" x14ac:dyDescent="0.25">
      <c r="A34" s="106" t="s">
        <v>91</v>
      </c>
      <c r="B34" s="107" t="s">
        <v>116</v>
      </c>
      <c r="C34" s="44" t="s">
        <v>120</v>
      </c>
      <c r="D34" s="74"/>
      <c r="E34" s="74"/>
      <c r="F34" s="60"/>
      <c r="G34" s="61"/>
      <c r="H34" s="62"/>
      <c r="I34" s="42" t="s">
        <v>34</v>
      </c>
      <c r="J34" s="64"/>
      <c r="K34" s="67"/>
      <c r="L34" s="109"/>
      <c r="M34" s="66"/>
      <c r="N34" s="63"/>
      <c r="O34" s="66"/>
      <c r="P34" s="73"/>
      <c r="Q34" s="67"/>
      <c r="R34" s="74"/>
      <c r="S34" s="67"/>
    </row>
    <row r="35" spans="1:19" ht="15.75" x14ac:dyDescent="0.25">
      <c r="A35" s="106" t="s">
        <v>91</v>
      </c>
      <c r="B35" s="107" t="s">
        <v>116</v>
      </c>
      <c r="C35" s="44" t="s">
        <v>121</v>
      </c>
      <c r="D35" s="74"/>
      <c r="E35" s="74"/>
      <c r="F35" s="60"/>
      <c r="G35" s="61"/>
      <c r="H35" s="62"/>
      <c r="I35" s="42" t="s">
        <v>34</v>
      </c>
      <c r="J35" s="64"/>
      <c r="K35" s="67"/>
      <c r="L35" s="109"/>
      <c r="M35" s="66"/>
      <c r="N35" s="63"/>
      <c r="O35" s="66"/>
      <c r="P35" s="73"/>
      <c r="Q35" s="67"/>
      <c r="R35" s="74"/>
      <c r="S35" s="67"/>
    </row>
    <row r="36" spans="1:19" ht="15.75" x14ac:dyDescent="0.25">
      <c r="A36" s="106" t="s">
        <v>91</v>
      </c>
      <c r="B36" s="107" t="s">
        <v>116</v>
      </c>
      <c r="C36" s="44" t="s">
        <v>122</v>
      </c>
      <c r="D36" s="74"/>
      <c r="E36" s="74"/>
      <c r="F36" s="60"/>
      <c r="G36" s="61"/>
      <c r="H36" s="62"/>
      <c r="I36" s="42" t="s">
        <v>34</v>
      </c>
      <c r="J36" s="64"/>
      <c r="K36" s="67"/>
      <c r="L36" s="109"/>
      <c r="M36" s="66"/>
      <c r="N36" s="63"/>
      <c r="O36" s="66"/>
      <c r="P36" s="73"/>
      <c r="Q36" s="67"/>
      <c r="R36" s="74"/>
      <c r="S36" s="67"/>
    </row>
    <row r="37" spans="1:19" ht="15.75" x14ac:dyDescent="0.25">
      <c r="A37" s="106" t="s">
        <v>91</v>
      </c>
      <c r="B37" s="107" t="s">
        <v>124</v>
      </c>
      <c r="C37" s="44" t="s">
        <v>125</v>
      </c>
      <c r="D37" s="74"/>
      <c r="E37" s="74"/>
      <c r="F37" s="60"/>
      <c r="G37" s="61"/>
      <c r="H37" s="62"/>
      <c r="I37" s="42" t="s">
        <v>34</v>
      </c>
      <c r="J37" s="64"/>
      <c r="K37" s="67"/>
      <c r="L37" s="109"/>
      <c r="M37" s="66"/>
      <c r="N37" s="63"/>
      <c r="O37" s="66"/>
      <c r="P37" s="73"/>
      <c r="Q37" s="67"/>
      <c r="R37" s="74"/>
      <c r="S37" s="67"/>
    </row>
    <row r="38" spans="1:19" ht="35.25" customHeight="1" x14ac:dyDescent="0.25">
      <c r="A38" s="106" t="s">
        <v>91</v>
      </c>
      <c r="B38" s="107" t="s">
        <v>116</v>
      </c>
      <c r="C38" s="44" t="s">
        <v>126</v>
      </c>
      <c r="D38" s="74"/>
      <c r="E38" s="74"/>
      <c r="F38" s="60"/>
      <c r="G38" s="61"/>
      <c r="H38" s="62"/>
      <c r="I38" s="42" t="s">
        <v>34</v>
      </c>
      <c r="J38" s="64"/>
      <c r="K38" s="67"/>
      <c r="L38" s="109"/>
      <c r="M38" s="66"/>
      <c r="N38" s="63"/>
      <c r="O38" s="66"/>
      <c r="P38" s="73"/>
      <c r="Q38" s="67"/>
      <c r="R38" s="74"/>
      <c r="S38" s="67"/>
    </row>
    <row r="39" spans="1:19" ht="15.75" x14ac:dyDescent="0.25">
      <c r="A39" s="106" t="s">
        <v>91</v>
      </c>
      <c r="B39" s="107" t="s">
        <v>116</v>
      </c>
      <c r="C39" s="44" t="s">
        <v>127</v>
      </c>
      <c r="D39" s="74"/>
      <c r="E39" s="74"/>
      <c r="F39" s="60"/>
      <c r="G39" s="61"/>
      <c r="H39" s="62"/>
      <c r="I39" s="42" t="s">
        <v>34</v>
      </c>
      <c r="J39" s="64"/>
      <c r="K39" s="67"/>
      <c r="L39" s="109"/>
      <c r="M39" s="66"/>
      <c r="N39" s="63"/>
      <c r="O39" s="111" t="s">
        <v>22</v>
      </c>
      <c r="P39" s="73"/>
      <c r="Q39" s="67"/>
      <c r="R39" s="74"/>
      <c r="S39" s="67"/>
    </row>
    <row r="40" spans="1:19" ht="15.75" x14ac:dyDescent="0.25">
      <c r="A40" s="106" t="s">
        <v>91</v>
      </c>
      <c r="B40" s="107" t="s">
        <v>116</v>
      </c>
      <c r="C40" s="44" t="s">
        <v>132</v>
      </c>
      <c r="D40" s="74"/>
      <c r="E40" s="74"/>
      <c r="F40" s="60"/>
      <c r="G40" s="61"/>
      <c r="H40" s="62"/>
      <c r="I40" s="42" t="s">
        <v>34</v>
      </c>
      <c r="J40" s="64"/>
      <c r="K40" s="67"/>
      <c r="L40" s="109"/>
      <c r="M40" s="66"/>
      <c r="N40" s="63"/>
      <c r="O40" s="66"/>
      <c r="P40" s="73"/>
      <c r="Q40" s="67"/>
      <c r="R40" s="74"/>
      <c r="S40" s="67"/>
    </row>
    <row r="41" spans="1:19" ht="15.75" x14ac:dyDescent="0.25">
      <c r="A41" s="106" t="s">
        <v>91</v>
      </c>
      <c r="B41" s="107" t="s">
        <v>116</v>
      </c>
      <c r="C41" s="44" t="s">
        <v>128</v>
      </c>
      <c r="D41" s="74"/>
      <c r="E41" s="74"/>
      <c r="F41" s="60"/>
      <c r="G41" s="61"/>
      <c r="H41" s="62"/>
      <c r="I41" s="42" t="s">
        <v>34</v>
      </c>
      <c r="J41" s="64"/>
      <c r="K41" s="67"/>
      <c r="L41" s="109"/>
      <c r="M41" s="66"/>
      <c r="N41" s="63"/>
      <c r="O41" s="66"/>
      <c r="P41" s="112" t="s">
        <v>151</v>
      </c>
      <c r="Q41" s="67"/>
      <c r="R41" s="74"/>
      <c r="S41" s="67"/>
    </row>
    <row r="42" spans="1:19" ht="15.75" x14ac:dyDescent="0.25">
      <c r="A42" s="106" t="s">
        <v>91</v>
      </c>
      <c r="B42" s="107" t="s">
        <v>116</v>
      </c>
      <c r="C42" s="44" t="s">
        <v>129</v>
      </c>
      <c r="D42" s="74"/>
      <c r="E42" s="74"/>
      <c r="F42" s="60"/>
      <c r="G42" s="61"/>
      <c r="H42" s="62"/>
      <c r="I42" s="42" t="s">
        <v>34</v>
      </c>
      <c r="J42" s="64"/>
      <c r="K42" s="67"/>
      <c r="L42" s="109"/>
      <c r="M42" s="66"/>
      <c r="N42" s="63"/>
      <c r="O42" s="66"/>
      <c r="P42" s="73"/>
      <c r="Q42" s="67"/>
      <c r="R42" s="74"/>
      <c r="S42" s="67"/>
    </row>
    <row r="43" spans="1:19" ht="15.75" x14ac:dyDescent="0.25">
      <c r="A43" s="106" t="s">
        <v>91</v>
      </c>
      <c r="B43" s="107" t="s">
        <v>116</v>
      </c>
      <c r="C43" s="44" t="s">
        <v>130</v>
      </c>
      <c r="D43" s="74"/>
      <c r="E43" s="74"/>
      <c r="F43" s="60"/>
      <c r="G43" s="61"/>
      <c r="H43" s="62"/>
      <c r="I43" s="42" t="s">
        <v>34</v>
      </c>
      <c r="J43" s="64"/>
      <c r="K43" s="67"/>
      <c r="L43" s="109"/>
      <c r="M43" s="66"/>
      <c r="N43" s="63"/>
      <c r="O43" s="66"/>
      <c r="P43" s="73"/>
      <c r="Q43" s="67"/>
      <c r="R43" s="74"/>
      <c r="S43" s="67"/>
    </row>
    <row r="44" spans="1:19" ht="15.75" x14ac:dyDescent="0.25">
      <c r="A44" s="106" t="s">
        <v>91</v>
      </c>
      <c r="B44" s="107" t="s">
        <v>116</v>
      </c>
      <c r="C44" s="44" t="s">
        <v>131</v>
      </c>
      <c r="D44" s="74"/>
      <c r="E44" s="74"/>
      <c r="F44" s="60"/>
      <c r="G44" s="61"/>
      <c r="H44" s="62"/>
      <c r="I44" s="42" t="s">
        <v>34</v>
      </c>
      <c r="J44" s="64"/>
      <c r="K44" s="67"/>
      <c r="L44" s="109"/>
      <c r="M44" s="66"/>
      <c r="N44" s="63"/>
      <c r="O44" s="66"/>
      <c r="P44" s="73"/>
      <c r="Q44" s="67"/>
      <c r="R44" s="74"/>
      <c r="S44" s="67"/>
    </row>
    <row r="45" spans="1:19" ht="15.75" x14ac:dyDescent="0.25">
      <c r="A45" s="106" t="s">
        <v>91</v>
      </c>
      <c r="B45" s="107" t="s">
        <v>133</v>
      </c>
      <c r="C45" s="44" t="s">
        <v>134</v>
      </c>
      <c r="D45" s="74"/>
      <c r="E45" s="74"/>
      <c r="F45" s="60"/>
      <c r="G45" s="61"/>
      <c r="H45" s="62"/>
      <c r="I45" s="42" t="s">
        <v>148</v>
      </c>
      <c r="J45" s="64"/>
      <c r="K45" s="67"/>
      <c r="L45" s="109"/>
      <c r="M45" s="66"/>
      <c r="N45" s="63"/>
      <c r="O45" s="66"/>
      <c r="P45" s="73"/>
      <c r="Q45" s="67"/>
      <c r="R45" s="74"/>
      <c r="S45" s="67"/>
    </row>
    <row r="46" spans="1:19" ht="25.5" x14ac:dyDescent="0.25">
      <c r="A46" s="106" t="s">
        <v>91</v>
      </c>
      <c r="B46" s="107" t="s">
        <v>133</v>
      </c>
      <c r="C46" s="44" t="s">
        <v>138</v>
      </c>
      <c r="D46" s="74"/>
      <c r="E46" s="74"/>
      <c r="F46" s="60"/>
      <c r="G46" s="61"/>
      <c r="H46" s="62"/>
      <c r="I46" s="42" t="s">
        <v>149</v>
      </c>
      <c r="J46" s="64"/>
      <c r="K46" s="67"/>
      <c r="L46" s="109"/>
      <c r="M46" s="66"/>
      <c r="N46" s="63"/>
      <c r="O46" s="66"/>
      <c r="P46" s="73"/>
      <c r="Q46" s="67"/>
      <c r="R46" s="74"/>
      <c r="S46" s="67"/>
    </row>
    <row r="47" spans="1:19" ht="15.75" x14ac:dyDescent="0.25">
      <c r="A47" s="106" t="s">
        <v>91</v>
      </c>
      <c r="B47" s="107" t="s">
        <v>133</v>
      </c>
      <c r="C47" s="44" t="s">
        <v>139</v>
      </c>
      <c r="D47" s="74"/>
      <c r="E47" s="74"/>
      <c r="F47" s="60"/>
      <c r="G47" s="61"/>
      <c r="H47" s="62"/>
      <c r="I47" s="42" t="s">
        <v>148</v>
      </c>
      <c r="J47" s="64"/>
      <c r="K47" s="67"/>
      <c r="L47" s="109"/>
      <c r="M47" s="66"/>
      <c r="N47" s="63"/>
      <c r="O47" s="66"/>
      <c r="P47" s="73"/>
      <c r="Q47" s="67"/>
      <c r="R47" s="74"/>
      <c r="S47" s="67"/>
    </row>
    <row r="48" spans="1:19" ht="15.75" x14ac:dyDescent="0.25">
      <c r="A48" s="106" t="s">
        <v>91</v>
      </c>
      <c r="B48" s="107" t="s">
        <v>133</v>
      </c>
      <c r="C48" s="44" t="s">
        <v>140</v>
      </c>
      <c r="D48" s="74"/>
      <c r="E48" s="74"/>
      <c r="F48" s="60"/>
      <c r="G48" s="61"/>
      <c r="H48" s="62"/>
      <c r="I48" s="42" t="s">
        <v>148</v>
      </c>
      <c r="J48" s="64"/>
      <c r="K48" s="67"/>
      <c r="L48" s="109"/>
      <c r="M48" s="66"/>
      <c r="N48" s="63"/>
      <c r="O48" s="66"/>
      <c r="P48" s="73"/>
      <c r="Q48" s="67"/>
      <c r="R48" s="74"/>
      <c r="S48" s="67"/>
    </row>
    <row r="49" spans="1:19" ht="15.75" x14ac:dyDescent="0.25">
      <c r="A49" s="106" t="s">
        <v>91</v>
      </c>
      <c r="B49" s="107" t="s">
        <v>133</v>
      </c>
      <c r="C49" s="44" t="s">
        <v>141</v>
      </c>
      <c r="D49" s="74"/>
      <c r="E49" s="74"/>
      <c r="F49" s="60"/>
      <c r="G49" s="61"/>
      <c r="H49" s="62"/>
      <c r="I49" s="42" t="s">
        <v>150</v>
      </c>
      <c r="J49" s="64"/>
      <c r="K49" s="67"/>
      <c r="L49" s="109"/>
      <c r="M49" s="66"/>
      <c r="N49" s="63"/>
      <c r="O49" s="66"/>
      <c r="P49" s="73"/>
      <c r="Q49" s="67"/>
      <c r="R49" s="74"/>
      <c r="S49" s="67"/>
    </row>
    <row r="50" spans="1:19" ht="15.75" x14ac:dyDescent="0.25">
      <c r="A50" s="106" t="s">
        <v>91</v>
      </c>
      <c r="B50" s="107" t="s">
        <v>133</v>
      </c>
      <c r="C50" s="44" t="s">
        <v>142</v>
      </c>
      <c r="D50" s="74"/>
      <c r="E50" s="74"/>
      <c r="F50" s="60"/>
      <c r="G50" s="61"/>
      <c r="H50" s="62"/>
      <c r="I50" s="42" t="s">
        <v>148</v>
      </c>
      <c r="J50" s="64"/>
      <c r="K50" s="67"/>
      <c r="L50" s="109"/>
      <c r="M50" s="66"/>
      <c r="N50" s="63"/>
      <c r="O50" s="66"/>
      <c r="P50" s="73"/>
      <c r="Q50" s="67"/>
      <c r="R50" s="74"/>
      <c r="S50" s="67"/>
    </row>
    <row r="51" spans="1:19" ht="15.75" x14ac:dyDescent="0.25">
      <c r="A51" s="106" t="s">
        <v>91</v>
      </c>
      <c r="B51" s="107" t="s">
        <v>133</v>
      </c>
      <c r="C51" s="44" t="s">
        <v>143</v>
      </c>
      <c r="D51" s="74"/>
      <c r="E51" s="74"/>
      <c r="F51" s="60"/>
      <c r="G51" s="61"/>
      <c r="H51" s="62"/>
      <c r="I51" s="42" t="s">
        <v>148</v>
      </c>
      <c r="J51" s="64"/>
      <c r="K51" s="67"/>
      <c r="L51" s="109"/>
      <c r="M51" s="66"/>
      <c r="N51" s="63"/>
      <c r="O51" s="66"/>
      <c r="P51" s="73"/>
      <c r="Q51" s="67"/>
      <c r="R51" s="74"/>
      <c r="S51" s="67"/>
    </row>
    <row r="52" spans="1:19" ht="15.75" x14ac:dyDescent="0.25">
      <c r="A52" s="106" t="s">
        <v>91</v>
      </c>
      <c r="B52" s="107" t="s">
        <v>133</v>
      </c>
      <c r="C52" s="44" t="s">
        <v>144</v>
      </c>
      <c r="D52" s="74"/>
      <c r="E52" s="74"/>
      <c r="F52" s="60"/>
      <c r="G52" s="61"/>
      <c r="H52" s="62"/>
      <c r="I52" s="42" t="s">
        <v>148</v>
      </c>
      <c r="J52" s="64"/>
      <c r="K52" s="67"/>
      <c r="L52" s="109"/>
      <c r="M52" s="66"/>
      <c r="N52" s="63"/>
      <c r="O52" s="66"/>
      <c r="P52" s="73"/>
      <c r="Q52" s="67"/>
      <c r="R52" s="74"/>
      <c r="S52" s="67"/>
    </row>
    <row r="53" spans="1:19" ht="15.75" x14ac:dyDescent="0.25">
      <c r="A53" s="106" t="s">
        <v>91</v>
      </c>
      <c r="B53" s="107" t="s">
        <v>135</v>
      </c>
      <c r="C53" s="44" t="s">
        <v>136</v>
      </c>
      <c r="D53" s="74"/>
      <c r="E53" s="74"/>
      <c r="F53" s="60"/>
      <c r="G53" s="61"/>
      <c r="H53" s="62"/>
      <c r="I53" s="42" t="s">
        <v>34</v>
      </c>
      <c r="J53" s="64"/>
      <c r="K53" s="67"/>
      <c r="L53" s="109"/>
      <c r="M53" s="66"/>
      <c r="N53" s="63"/>
      <c r="O53" s="66"/>
      <c r="P53" s="73"/>
      <c r="Q53" s="67"/>
      <c r="R53" s="74"/>
      <c r="S53" s="67"/>
    </row>
    <row r="54" spans="1:19" ht="15.75" x14ac:dyDescent="0.25">
      <c r="A54" s="106" t="s">
        <v>91</v>
      </c>
      <c r="B54" s="107" t="s">
        <v>135</v>
      </c>
      <c r="C54" s="44" t="s">
        <v>137</v>
      </c>
      <c r="D54" s="74"/>
      <c r="E54" s="74"/>
      <c r="F54" s="60"/>
      <c r="G54" s="61"/>
      <c r="H54" s="62"/>
      <c r="I54" s="42" t="s">
        <v>34</v>
      </c>
      <c r="J54" s="64"/>
      <c r="K54" s="67"/>
      <c r="L54" s="109"/>
      <c r="M54" s="66"/>
      <c r="N54" s="63"/>
      <c r="O54" s="66"/>
      <c r="P54" s="73"/>
      <c r="Q54" s="67"/>
      <c r="R54" s="74"/>
      <c r="S54" s="67"/>
    </row>
    <row r="55" spans="1:19" ht="15.75" x14ac:dyDescent="0.25">
      <c r="A55" s="106" t="s">
        <v>91</v>
      </c>
      <c r="B55" s="124" t="s">
        <v>147</v>
      </c>
      <c r="C55" s="125" t="s">
        <v>145</v>
      </c>
      <c r="D55" s="126"/>
      <c r="E55" s="126"/>
      <c r="F55" s="127"/>
      <c r="G55" s="128"/>
      <c r="H55" s="129"/>
      <c r="I55" s="130" t="s">
        <v>148</v>
      </c>
      <c r="J55" s="131"/>
      <c r="K55" s="132"/>
      <c r="L55" s="133"/>
      <c r="M55" s="134"/>
      <c r="N55" s="135"/>
      <c r="O55" s="134"/>
      <c r="P55" s="136"/>
      <c r="Q55" s="132"/>
      <c r="R55" s="126"/>
      <c r="S55" s="132"/>
    </row>
    <row r="56" spans="1:19" ht="15.75" x14ac:dyDescent="0.25">
      <c r="A56" s="106" t="s">
        <v>91</v>
      </c>
      <c r="B56" s="124" t="s">
        <v>147</v>
      </c>
      <c r="C56" s="125" t="s">
        <v>146</v>
      </c>
      <c r="D56" s="126"/>
      <c r="E56" s="126"/>
      <c r="F56" s="127"/>
      <c r="G56" s="128"/>
      <c r="H56" s="129"/>
      <c r="I56" s="130" t="s">
        <v>148</v>
      </c>
      <c r="J56" s="131"/>
      <c r="K56" s="132"/>
      <c r="L56" s="133"/>
      <c r="M56" s="134"/>
      <c r="N56" s="135"/>
      <c r="O56" s="134"/>
      <c r="P56" s="136"/>
      <c r="Q56" s="132"/>
      <c r="R56" s="126"/>
      <c r="S56" s="132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4" priority="2"/>
  </conditionalFormatting>
  <conditionalFormatting sqref="B5">
    <cfRule type="duplicateValues" dxfId="3" priority="3"/>
  </conditionalFormatting>
  <conditionalFormatting sqref="C1:C1048576">
    <cfRule type="duplicateValues" dxfId="2" priority="1"/>
  </conditionalFormatting>
  <conditionalFormatting sqref="C5">
    <cfRule type="duplicateValues" dxfId="1" priority="4"/>
  </conditionalFormatting>
  <dataValidations count="1">
    <dataValidation type="list" allowBlank="1" showInputMessage="1" showErrorMessage="1" sqref="N6:N56" xr:uid="{2D83A6B0-FF8E-4582-96AF-D4279E05F89D}">
      <formula1>"OUI, NON"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H285"/>
  <sheetViews>
    <sheetView tabSelected="1" topLeftCell="A28" workbookViewId="0">
      <selection activeCell="E55" sqref="E55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2" t="s">
        <v>4</v>
      </c>
      <c r="D1" s="123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2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1" t="s">
        <v>39</v>
      </c>
      <c r="D3" s="55" t="s">
        <v>31</v>
      </c>
      <c r="E3" s="56" t="s">
        <v>40</v>
      </c>
    </row>
    <row r="4" spans="1:5" x14ac:dyDescent="0.25">
      <c r="A4" s="44" t="str">
        <f>'BPU LOT 3'!C6</f>
        <v xml:space="preserve">   Ail x 500grs</v>
      </c>
      <c r="B4" s="45">
        <v>50</v>
      </c>
      <c r="C4" s="41">
        <f>'BPU LOT 3'!H6</f>
        <v>0</v>
      </c>
      <c r="D4" s="42" t="str">
        <f>'BPU LOT 3'!I6</f>
        <v>kg</v>
      </c>
      <c r="E4" s="68">
        <f t="shared" ref="E4:E54" si="0">B4*C4</f>
        <v>0</v>
      </c>
    </row>
    <row r="5" spans="1:5" x14ac:dyDescent="0.25">
      <c r="A5" s="44" t="str">
        <f>'BPU LOT 3'!C7</f>
        <v xml:space="preserve">   Batonnière de légumes BIO</v>
      </c>
      <c r="B5" s="45">
        <v>150</v>
      </c>
      <c r="C5" s="41">
        <f>'BPU LOT 3'!H7</f>
        <v>0</v>
      </c>
      <c r="D5" s="42" t="str">
        <f>'BPU LOT 3'!I7</f>
        <v>kg</v>
      </c>
      <c r="E5" s="68">
        <f t="shared" si="0"/>
        <v>0</v>
      </c>
    </row>
    <row r="6" spans="1:5" x14ac:dyDescent="0.25">
      <c r="A6" s="44" t="str">
        <f>'BPU LOT 3'!C8</f>
        <v xml:space="preserve">   Brocolis BIO</v>
      </c>
      <c r="B6" s="45">
        <v>250</v>
      </c>
      <c r="C6" s="41">
        <f>'BPU LOT 3'!H8</f>
        <v>0</v>
      </c>
      <c r="D6" s="42" t="str">
        <f>'BPU LOT 3'!I8</f>
        <v>kg</v>
      </c>
      <c r="E6" s="68">
        <f t="shared" si="0"/>
        <v>0</v>
      </c>
    </row>
    <row r="7" spans="1:5" x14ac:dyDescent="0.25">
      <c r="A7" s="44" t="str">
        <f>'BPU LOT 3'!C9</f>
        <v xml:space="preserve">   Brunoise de duo de cartottes</v>
      </c>
      <c r="B7" s="45">
        <v>100</v>
      </c>
      <c r="C7" s="41">
        <f>'BPU LOT 3'!H9</f>
        <v>0</v>
      </c>
      <c r="D7" s="42" t="str">
        <f>'BPU LOT 3'!I9</f>
        <v>kg</v>
      </c>
      <c r="E7" s="68">
        <f t="shared" si="0"/>
        <v>0</v>
      </c>
    </row>
    <row r="8" spans="1:5" x14ac:dyDescent="0.25">
      <c r="A8" s="44" t="str">
        <f>'BPU LOT 3'!C10</f>
        <v xml:space="preserve">   Brunoise de légumes</v>
      </c>
      <c r="B8" s="45">
        <v>250</v>
      </c>
      <c r="C8" s="41">
        <f>'BPU LOT 3'!H10</f>
        <v>0</v>
      </c>
      <c r="D8" s="42" t="str">
        <f>'BPU LOT 3'!I10</f>
        <v>kg</v>
      </c>
      <c r="E8" s="68">
        <f t="shared" si="0"/>
        <v>0</v>
      </c>
    </row>
    <row r="9" spans="1:5" x14ac:dyDescent="0.25">
      <c r="A9" s="44" t="str">
        <f>'BPU LOT 3'!C11</f>
        <v xml:space="preserve">   Brunoise de légumes provençale</v>
      </c>
      <c r="B9" s="45">
        <v>150</v>
      </c>
      <c r="C9" s="41">
        <f>'BPU LOT 3'!H11</f>
        <v>0</v>
      </c>
      <c r="D9" s="42" t="str">
        <f>'BPU LOT 3'!I11</f>
        <v>kg</v>
      </c>
      <c r="E9" s="68">
        <f t="shared" si="0"/>
        <v>0</v>
      </c>
    </row>
    <row r="10" spans="1:5" x14ac:dyDescent="0.25">
      <c r="A10" s="44" t="str">
        <f>'BPU LOT 3'!C12</f>
        <v xml:space="preserve">   Carotte rondelle BIO</v>
      </c>
      <c r="B10" s="45">
        <v>250</v>
      </c>
      <c r="C10" s="41">
        <f>'BPU LOT 3'!H12</f>
        <v>0</v>
      </c>
      <c r="D10" s="42" t="str">
        <f>'BPU LOT 3'!I12</f>
        <v>kg</v>
      </c>
      <c r="E10" s="68">
        <f t="shared" si="0"/>
        <v>0</v>
      </c>
    </row>
    <row r="11" spans="1:5" x14ac:dyDescent="0.25">
      <c r="A11" s="44" t="str">
        <f>'BPU LOT 3'!C13</f>
        <v xml:space="preserve">   Champignons miniatures 1er choix</v>
      </c>
      <c r="B11" s="45">
        <v>100</v>
      </c>
      <c r="C11" s="41">
        <f>'BPU LOT 3'!H13</f>
        <v>0</v>
      </c>
      <c r="D11" s="42" t="str">
        <f>'BPU LOT 3'!I13</f>
        <v>kg</v>
      </c>
      <c r="E11" s="68">
        <f t="shared" si="0"/>
        <v>0</v>
      </c>
    </row>
    <row r="12" spans="1:5" x14ac:dyDescent="0.25">
      <c r="A12" s="44" t="str">
        <f>'BPU LOT 3'!C14</f>
        <v xml:space="preserve">   Chou romanesco BIO</v>
      </c>
      <c r="B12" s="45">
        <v>100</v>
      </c>
      <c r="C12" s="41">
        <f>'BPU LOT 3'!H14</f>
        <v>0</v>
      </c>
      <c r="D12" s="42" t="str">
        <f>'BPU LOT 3'!I14</f>
        <v>kg</v>
      </c>
      <c r="E12" s="68">
        <f t="shared" si="0"/>
        <v>0</v>
      </c>
    </row>
    <row r="13" spans="1:5" x14ac:dyDescent="0.25">
      <c r="A13" s="44" t="str">
        <f>'BPU LOT 3'!C15</f>
        <v xml:space="preserve">   Chou-fleur BIO</v>
      </c>
      <c r="B13" s="45">
        <v>250</v>
      </c>
      <c r="C13" s="41">
        <f>'BPU LOT 3'!H15</f>
        <v>0</v>
      </c>
      <c r="D13" s="42" t="str">
        <f>'BPU LOT 3'!I15</f>
        <v>kg</v>
      </c>
      <c r="E13" s="68">
        <f t="shared" si="0"/>
        <v>0</v>
      </c>
    </row>
    <row r="14" spans="1:5" x14ac:dyDescent="0.25">
      <c r="A14" s="44" t="str">
        <f>'BPU LOT 3'!C16</f>
        <v xml:space="preserve">   Ciboulette ciselée x 500 grs</v>
      </c>
      <c r="B14" s="45">
        <v>20</v>
      </c>
      <c r="C14" s="41">
        <f>'BPU LOT 3'!H16</f>
        <v>0</v>
      </c>
      <c r="D14" s="42" t="str">
        <f>'BPU LOT 3'!I16</f>
        <v>kg</v>
      </c>
      <c r="E14" s="68">
        <f t="shared" si="0"/>
        <v>0</v>
      </c>
    </row>
    <row r="15" spans="1:5" x14ac:dyDescent="0.25">
      <c r="A15" s="44" t="str">
        <f>'BPU LOT 3'!C17</f>
        <v xml:space="preserve">   Courgettes BIO</v>
      </c>
      <c r="B15" s="45">
        <v>100</v>
      </c>
      <c r="C15" s="41">
        <f>'BPU LOT 3'!H17</f>
        <v>0</v>
      </c>
      <c r="D15" s="42" t="str">
        <f>'BPU LOT 3'!I17</f>
        <v>kg</v>
      </c>
      <c r="E15" s="68">
        <f t="shared" si="0"/>
        <v>0</v>
      </c>
    </row>
    <row r="16" spans="1:5" x14ac:dyDescent="0.25">
      <c r="A16" s="44" t="str">
        <f>'BPU LOT 3'!C18</f>
        <v xml:space="preserve">   Echalotte x 500 grs</v>
      </c>
      <c r="B16" s="45">
        <v>25</v>
      </c>
      <c r="C16" s="41">
        <f>'BPU LOT 3'!H18</f>
        <v>0</v>
      </c>
      <c r="D16" s="42" t="str">
        <f>'BPU LOT 3'!I18</f>
        <v>kg</v>
      </c>
      <c r="E16" s="68">
        <f t="shared" si="0"/>
        <v>0</v>
      </c>
    </row>
    <row r="17" spans="1:5" x14ac:dyDescent="0.25">
      <c r="A17" s="44" t="str">
        <f>'BPU LOT 3'!C19</f>
        <v xml:space="preserve">   Epinards branches BIO</v>
      </c>
      <c r="B17" s="45">
        <v>200</v>
      </c>
      <c r="C17" s="41">
        <f>'BPU LOT 3'!H19</f>
        <v>0</v>
      </c>
      <c r="D17" s="42" t="str">
        <f>'BPU LOT 3'!I19</f>
        <v>kg</v>
      </c>
      <c r="E17" s="68">
        <f t="shared" si="0"/>
        <v>0</v>
      </c>
    </row>
    <row r="18" spans="1:5" x14ac:dyDescent="0.25">
      <c r="A18" s="44" t="str">
        <f>'BPU LOT 3'!C20</f>
        <v xml:space="preserve">   Frites préfrites 6/6 </v>
      </c>
      <c r="B18" s="45">
        <v>600</v>
      </c>
      <c r="C18" s="41">
        <f>'BPU LOT 3'!H20</f>
        <v>0</v>
      </c>
      <c r="D18" s="42" t="str">
        <f>'BPU LOT 3'!I20</f>
        <v>kg</v>
      </c>
      <c r="E18" s="68">
        <f t="shared" si="0"/>
        <v>0</v>
      </c>
    </row>
    <row r="19" spans="1:5" x14ac:dyDescent="0.25">
      <c r="A19" s="44" t="str">
        <f>'BPU LOT 3'!C21</f>
        <v xml:space="preserve">   Haricots verts extra fins BIO</v>
      </c>
      <c r="B19" s="45">
        <v>300</v>
      </c>
      <c r="C19" s="41">
        <f>'BPU LOT 3'!H21</f>
        <v>0</v>
      </c>
      <c r="D19" s="42" t="str">
        <f>'BPU LOT 3'!I21</f>
        <v>kg</v>
      </c>
      <c r="E19" s="68">
        <f t="shared" si="0"/>
        <v>0</v>
      </c>
    </row>
    <row r="20" spans="1:5" x14ac:dyDescent="0.25">
      <c r="A20" s="44" t="str">
        <f>'BPU LOT 3'!C22</f>
        <v xml:space="preserve">   Julienne de légumes et poireaux BIO</v>
      </c>
      <c r="B20" s="45">
        <v>150</v>
      </c>
      <c r="C20" s="41">
        <f>'BPU LOT 3'!H22</f>
        <v>0</v>
      </c>
      <c r="D20" s="42" t="str">
        <f>'BPU LOT 3'!I22</f>
        <v>kg</v>
      </c>
      <c r="E20" s="68">
        <f t="shared" si="0"/>
        <v>0</v>
      </c>
    </row>
    <row r="21" spans="1:5" x14ac:dyDescent="0.25">
      <c r="A21" s="44" t="str">
        <f>'BPU LOT 3'!C23</f>
        <v xml:space="preserve">   Oignons émincés x 2.5 kg BIO</v>
      </c>
      <c r="B21" s="45">
        <v>100</v>
      </c>
      <c r="C21" s="41">
        <f>'BPU LOT 3'!H23</f>
        <v>0</v>
      </c>
      <c r="D21" s="42" t="str">
        <f>'BPU LOT 3'!I23</f>
        <v>kg</v>
      </c>
      <c r="E21" s="68">
        <f t="shared" si="0"/>
        <v>0</v>
      </c>
    </row>
    <row r="22" spans="1:5" x14ac:dyDescent="0.25">
      <c r="A22" s="44" t="str">
        <f>'BPU LOT 3'!C24</f>
        <v xml:space="preserve">   Persil haché x 500 grs</v>
      </c>
      <c r="B22" s="45">
        <v>20</v>
      </c>
      <c r="C22" s="41">
        <f>'BPU LOT 3'!H24</f>
        <v>0</v>
      </c>
      <c r="D22" s="42" t="str">
        <f>'BPU LOT 3'!I24</f>
        <v>kg</v>
      </c>
      <c r="E22" s="68">
        <f t="shared" si="0"/>
        <v>0</v>
      </c>
    </row>
    <row r="23" spans="1:5" x14ac:dyDescent="0.25">
      <c r="A23" s="44" t="str">
        <f>'BPU LOT 3'!C25</f>
        <v xml:space="preserve">   Poêlée de légumes printaniers</v>
      </c>
      <c r="B23" s="45">
        <v>100</v>
      </c>
      <c r="C23" s="41">
        <f>'BPU LOT 3'!H25</f>
        <v>0</v>
      </c>
      <c r="D23" s="42" t="str">
        <f>'BPU LOT 3'!I25</f>
        <v>kg</v>
      </c>
      <c r="E23" s="68">
        <f t="shared" si="0"/>
        <v>0</v>
      </c>
    </row>
    <row r="24" spans="1:5" x14ac:dyDescent="0.25">
      <c r="A24" s="44" t="str">
        <f>'BPU LOT 3'!C26</f>
        <v xml:space="preserve">   Pois extra fins BIO</v>
      </c>
      <c r="B24" s="45">
        <v>150</v>
      </c>
      <c r="C24" s="41">
        <f>'BPU LOT 3'!H26</f>
        <v>0</v>
      </c>
      <c r="D24" s="42" t="str">
        <f>'BPU LOT 3'!I26</f>
        <v>kg</v>
      </c>
      <c r="E24" s="68">
        <f t="shared" si="0"/>
        <v>0</v>
      </c>
    </row>
    <row r="25" spans="1:5" x14ac:dyDescent="0.25">
      <c r="A25" s="44" t="str">
        <f>'BPU LOT 3'!C27</f>
        <v xml:space="preserve">   Pomme de terre grenaille </v>
      </c>
      <c r="B25" s="45">
        <v>100</v>
      </c>
      <c r="C25" s="41">
        <f>'BPU LOT 3'!H27</f>
        <v>0</v>
      </c>
      <c r="D25" s="42" t="str">
        <f>'BPU LOT 3'!I27</f>
        <v>kg</v>
      </c>
      <c r="E25" s="68">
        <f t="shared" si="0"/>
        <v>0</v>
      </c>
    </row>
    <row r="26" spans="1:5" x14ac:dyDescent="0.25">
      <c r="A26" s="44" t="str">
        <f>'BPU LOT 3'!C28</f>
        <v xml:space="preserve">   Pommes de terre cubes à rissoler</v>
      </c>
      <c r="B26" s="45">
        <v>250</v>
      </c>
      <c r="C26" s="41">
        <f>'BPU LOT 3'!H28</f>
        <v>0</v>
      </c>
      <c r="D26" s="42" t="str">
        <f>'BPU LOT 3'!I28</f>
        <v>kg</v>
      </c>
      <c r="E26" s="68">
        <f t="shared" si="0"/>
        <v>0</v>
      </c>
    </row>
    <row r="27" spans="1:5" x14ac:dyDescent="0.25">
      <c r="A27" s="44" t="str">
        <f>'BPU LOT 3'!C29</f>
        <v xml:space="preserve">   Pommes de terre sautées en rondelles</v>
      </c>
      <c r="B27" s="45">
        <v>300</v>
      </c>
      <c r="C27" s="41">
        <f>'BPU LOT 3'!H29</f>
        <v>0</v>
      </c>
      <c r="D27" s="42" t="str">
        <f>'BPU LOT 3'!I29</f>
        <v>kg</v>
      </c>
      <c r="E27" s="68">
        <f t="shared" si="0"/>
        <v>0</v>
      </c>
    </row>
    <row r="28" spans="1:5" x14ac:dyDescent="0.25">
      <c r="A28" s="44" t="str">
        <f>'BPU LOT 3'!C30</f>
        <v xml:space="preserve">   Crevette décortiquées origine NA</v>
      </c>
      <c r="B28" s="45">
        <v>60</v>
      </c>
      <c r="C28" s="41">
        <f>'BPU LOT 3'!H30</f>
        <v>0</v>
      </c>
      <c r="D28" s="42" t="str">
        <f>'BPU LOT 3'!I30</f>
        <v>kg</v>
      </c>
      <c r="E28" s="68">
        <f t="shared" si="0"/>
        <v>0</v>
      </c>
    </row>
    <row r="29" spans="1:5" x14ac:dyDescent="0.25">
      <c r="A29" s="44" t="str">
        <f>'BPU LOT 3'!C31</f>
        <v xml:space="preserve">   Cubes de saumon NA</v>
      </c>
      <c r="B29" s="45">
        <v>150</v>
      </c>
      <c r="C29" s="41">
        <f>'BPU LOT 3'!H31</f>
        <v>0</v>
      </c>
      <c r="D29" s="42" t="str">
        <f>'BPU LOT 3'!I31</f>
        <v>kg</v>
      </c>
      <c r="E29" s="68">
        <f t="shared" si="0"/>
        <v>0</v>
      </c>
    </row>
    <row r="30" spans="1:5" x14ac:dyDescent="0.25">
      <c r="A30" s="44" t="str">
        <f>'BPU LOT 3'!C32</f>
        <v xml:space="preserve">   Doré de colin préfrit MSC</v>
      </c>
      <c r="B30" s="45">
        <v>100</v>
      </c>
      <c r="C30" s="41">
        <f>'BPU LOT 3'!H32</f>
        <v>0</v>
      </c>
      <c r="D30" s="42" t="str">
        <f>'BPU LOT 3'!I32</f>
        <v>kg</v>
      </c>
      <c r="E30" s="68">
        <f t="shared" si="0"/>
        <v>0</v>
      </c>
    </row>
    <row r="31" spans="1:5" x14ac:dyDescent="0.25">
      <c r="A31" s="44" t="str">
        <f>'BPU LOT 3'!C33</f>
        <v xml:space="preserve">   Dos de cabillaud sans peau x 150 grs NA</v>
      </c>
      <c r="B31" s="45">
        <v>150</v>
      </c>
      <c r="C31" s="41">
        <f>'BPU LOT 3'!H33</f>
        <v>0</v>
      </c>
      <c r="D31" s="42" t="str">
        <f>'BPU LOT 3'!I33</f>
        <v>kg</v>
      </c>
      <c r="E31" s="68">
        <f t="shared" si="0"/>
        <v>0</v>
      </c>
    </row>
    <row r="32" spans="1:5" x14ac:dyDescent="0.25">
      <c r="A32" s="44" t="str">
        <f>'BPU LOT 3'!C34</f>
        <v xml:space="preserve">   Dos de colin portioné 130 grs NA</v>
      </c>
      <c r="B32" s="45">
        <v>150</v>
      </c>
      <c r="C32" s="41">
        <f>'BPU LOT 3'!H34</f>
        <v>0</v>
      </c>
      <c r="D32" s="42" t="str">
        <f>'BPU LOT 3'!I34</f>
        <v>kg</v>
      </c>
      <c r="E32" s="68">
        <f t="shared" si="0"/>
        <v>0</v>
      </c>
    </row>
    <row r="33" spans="1:5" x14ac:dyDescent="0.25">
      <c r="A33" s="44" t="str">
        <f>'BPU LOT 3'!C35</f>
        <v xml:space="preserve">   Joue de loup de mer</v>
      </c>
      <c r="B33" s="45">
        <v>60</v>
      </c>
      <c r="C33" s="41">
        <f>'BPU LOT 3'!H35</f>
        <v>0</v>
      </c>
      <c r="D33" s="42" t="str">
        <f>'BPU LOT 3'!I35</f>
        <v>kg</v>
      </c>
      <c r="E33" s="68">
        <f t="shared" si="0"/>
        <v>0</v>
      </c>
    </row>
    <row r="34" spans="1:5" x14ac:dyDescent="0.25">
      <c r="A34" s="44" t="str">
        <f>'BPU LOT 3'!C36</f>
        <v xml:space="preserve">   Pavé de julienne pêche française</v>
      </c>
      <c r="B34" s="45">
        <v>150</v>
      </c>
      <c r="C34" s="41">
        <f>'BPU LOT 3'!H36</f>
        <v>0</v>
      </c>
      <c r="D34" s="42" t="str">
        <f>'BPU LOT 3'!I36</f>
        <v>kg</v>
      </c>
      <c r="E34" s="68">
        <f t="shared" si="0"/>
        <v>0</v>
      </c>
    </row>
    <row r="35" spans="1:5" x14ac:dyDescent="0.25">
      <c r="A35" s="44" t="str">
        <f>'BPU LOT 3'!C37</f>
        <v xml:space="preserve">   Cuisse de pintade VVF</v>
      </c>
      <c r="B35" s="45">
        <v>160</v>
      </c>
      <c r="C35" s="41">
        <f>'BPU LOT 3'!H37</f>
        <v>0</v>
      </c>
      <c r="D35" s="42" t="str">
        <f>'BPU LOT 3'!I37</f>
        <v>kg</v>
      </c>
      <c r="E35" s="68">
        <f t="shared" si="0"/>
        <v>0</v>
      </c>
    </row>
    <row r="36" spans="1:5" x14ac:dyDescent="0.25">
      <c r="A36" s="44" t="str">
        <f>'BPU LOT 3'!C38</f>
        <v xml:space="preserve">   Cuisses de poulet 180 grs VVF Label Rouge</v>
      </c>
      <c r="B36" s="45">
        <v>200</v>
      </c>
      <c r="C36" s="41">
        <f>'BPU LOT 3'!H38</f>
        <v>0</v>
      </c>
      <c r="D36" s="42" t="str">
        <f>'BPU LOT 3'!I38</f>
        <v>kg</v>
      </c>
      <c r="E36" s="68">
        <f t="shared" si="0"/>
        <v>0</v>
      </c>
    </row>
    <row r="37" spans="1:5" x14ac:dyDescent="0.25">
      <c r="A37" s="44" t="str">
        <f>'BPU LOT 3'!C39</f>
        <v xml:space="preserve">   Escalope de dinde VVF BIO</v>
      </c>
      <c r="B37" s="45">
        <v>100</v>
      </c>
      <c r="C37" s="41">
        <f>'BPU LOT 3'!H39</f>
        <v>0</v>
      </c>
      <c r="D37" s="42" t="str">
        <f>'BPU LOT 3'!I39</f>
        <v>kg</v>
      </c>
      <c r="E37" s="68">
        <f t="shared" si="0"/>
        <v>0</v>
      </c>
    </row>
    <row r="38" spans="1:5" x14ac:dyDescent="0.25">
      <c r="A38" s="44" t="str">
        <f>'BPU LOT 3'!C40</f>
        <v xml:space="preserve">   Nuggets de poulet plein filet</v>
      </c>
      <c r="B38" s="45">
        <v>180</v>
      </c>
      <c r="C38" s="41">
        <f>'BPU LOT 3'!H40</f>
        <v>0</v>
      </c>
      <c r="D38" s="42" t="str">
        <f>'BPU LOT 3'!I40</f>
        <v>kg</v>
      </c>
      <c r="E38" s="68">
        <f t="shared" si="0"/>
        <v>0</v>
      </c>
    </row>
    <row r="39" spans="1:5" x14ac:dyDescent="0.25">
      <c r="A39" s="44" t="str">
        <f>'BPU LOT 3'!C41</f>
        <v xml:space="preserve">   Pilon de poulet calibré VVF Label rouge</v>
      </c>
      <c r="B39" s="45">
        <v>100</v>
      </c>
      <c r="C39" s="41">
        <f>'BPU LOT 3'!H41</f>
        <v>0</v>
      </c>
      <c r="D39" s="42" t="str">
        <f>'BPU LOT 3'!I41</f>
        <v>kg</v>
      </c>
      <c r="E39" s="68">
        <f t="shared" si="0"/>
        <v>0</v>
      </c>
    </row>
    <row r="40" spans="1:5" x14ac:dyDescent="0.25">
      <c r="A40" s="44" t="str">
        <f>'BPU LOT 3'!C42</f>
        <v xml:space="preserve">   Sot l'y laisse de dinde s/s peau VF</v>
      </c>
      <c r="B40" s="45">
        <v>150</v>
      </c>
      <c r="C40" s="41">
        <f>'BPU LOT 3'!H42</f>
        <v>0</v>
      </c>
      <c r="D40" s="42" t="str">
        <f>'BPU LOT 3'!I42</f>
        <v>kg</v>
      </c>
      <c r="E40" s="68">
        <f t="shared" si="0"/>
        <v>0</v>
      </c>
    </row>
    <row r="41" spans="1:5" x14ac:dyDescent="0.25">
      <c r="A41" s="44" t="str">
        <f>'BPU LOT 3'!C43</f>
        <v xml:space="preserve">   Sot l'y laisse de poulet</v>
      </c>
      <c r="B41" s="45">
        <v>100</v>
      </c>
      <c r="C41" s="41">
        <f>'BPU LOT 3'!H43</f>
        <v>0</v>
      </c>
      <c r="D41" s="42" t="str">
        <f>'BPU LOT 3'!I43</f>
        <v>kg</v>
      </c>
      <c r="E41" s="68">
        <f t="shared" si="0"/>
        <v>0</v>
      </c>
    </row>
    <row r="42" spans="1:5" x14ac:dyDescent="0.25">
      <c r="A42" s="44" t="str">
        <f>'BPU LOT 3'!C44</f>
        <v xml:space="preserve">   Steack haché VBF en 100 gr 10% MG</v>
      </c>
      <c r="B42" s="45">
        <v>100</v>
      </c>
      <c r="C42" s="41">
        <f>'BPU LOT 3'!H44</f>
        <v>0</v>
      </c>
      <c r="D42" s="42" t="str">
        <f>'BPU LOT 3'!I44</f>
        <v>kg</v>
      </c>
      <c r="E42" s="68">
        <f t="shared" si="0"/>
        <v>0</v>
      </c>
    </row>
    <row r="43" spans="1:5" x14ac:dyDescent="0.25">
      <c r="A43" s="44" t="str">
        <f>'BPU LOT 3'!C45</f>
        <v xml:space="preserve">   Feuilleté fromage 65 grs</v>
      </c>
      <c r="B43" s="45">
        <v>1200</v>
      </c>
      <c r="C43" s="41">
        <f>'BPU LOT 3'!H45</f>
        <v>0</v>
      </c>
      <c r="D43" s="42" t="str">
        <f>'BPU LOT 3'!I45</f>
        <v>unités</v>
      </c>
      <c r="E43" s="68">
        <f t="shared" si="0"/>
        <v>0</v>
      </c>
    </row>
    <row r="44" spans="1:5" ht="25.5" x14ac:dyDescent="0.25">
      <c r="A44" s="44" t="str">
        <f>'BPU LOT 3'!C46</f>
        <v xml:space="preserve">   Plaque pate feuilleté 2,8 mn pur beurre x 14 plaques</v>
      </c>
      <c r="B44" s="45">
        <v>4</v>
      </c>
      <c r="C44" s="41">
        <f>'BPU LOT 3'!H46</f>
        <v>0</v>
      </c>
      <c r="D44" s="42" t="str">
        <f>'BPU LOT 3'!I46</f>
        <v>carton</v>
      </c>
      <c r="E44" s="68">
        <f t="shared" si="0"/>
        <v>0</v>
      </c>
    </row>
    <row r="45" spans="1:5" x14ac:dyDescent="0.25">
      <c r="A45" s="44" t="str">
        <f>'BPU LOT 3'!C47</f>
        <v xml:space="preserve">   Beignet fourré (chocolat)</v>
      </c>
      <c r="B45" s="45">
        <v>1000</v>
      </c>
      <c r="C45" s="41">
        <f>'BPU LOT 3'!H47</f>
        <v>0</v>
      </c>
      <c r="D45" s="42" t="str">
        <f>'BPU LOT 3'!I47</f>
        <v>unités</v>
      </c>
      <c r="E45" s="68">
        <f t="shared" si="0"/>
        <v>0</v>
      </c>
    </row>
    <row r="46" spans="1:5" x14ac:dyDescent="0.25">
      <c r="A46" s="44" t="str">
        <f>'BPU LOT 3'!C48</f>
        <v xml:space="preserve">   Cêpes nature </v>
      </c>
      <c r="B46" s="45">
        <v>1200</v>
      </c>
      <c r="C46" s="41">
        <f>'BPU LOT 3'!H48</f>
        <v>0</v>
      </c>
      <c r="D46" s="42" t="str">
        <f>'BPU LOT 3'!I48</f>
        <v>unités</v>
      </c>
      <c r="E46" s="68">
        <f t="shared" si="0"/>
        <v>0</v>
      </c>
    </row>
    <row r="47" spans="1:5" x14ac:dyDescent="0.25">
      <c r="A47" s="44" t="str">
        <f>'BPU LOT 3'!C49</f>
        <v xml:space="preserve">   Maxi flan patissier cuit 1kg800</v>
      </c>
      <c r="B47" s="45">
        <v>60</v>
      </c>
      <c r="C47" s="41">
        <f>'BPU LOT 3'!H49</f>
        <v>0</v>
      </c>
      <c r="D47" s="42" t="str">
        <f>'BPU LOT 3'!I49</f>
        <v>pièce</v>
      </c>
      <c r="E47" s="68">
        <f t="shared" si="0"/>
        <v>0</v>
      </c>
    </row>
    <row r="48" spans="1:5" x14ac:dyDescent="0.25">
      <c r="A48" s="44" t="str">
        <f>'BPU LOT 3'!C50</f>
        <v xml:space="preserve">   Mousse au chocolat artisanale surgelée</v>
      </c>
      <c r="B48" s="45">
        <v>1800</v>
      </c>
      <c r="C48" s="41">
        <f>'BPU LOT 3'!H50</f>
        <v>0</v>
      </c>
      <c r="D48" s="42" t="str">
        <f>'BPU LOT 3'!I50</f>
        <v>unités</v>
      </c>
      <c r="E48" s="68">
        <f t="shared" si="0"/>
        <v>0</v>
      </c>
    </row>
    <row r="49" spans="1:5" x14ac:dyDescent="0.25">
      <c r="A49" s="44" t="str">
        <f>'BPU LOT 3'!C51</f>
        <v xml:space="preserve">   Fond de tartelette cuit sucré 8 cm </v>
      </c>
      <c r="B49" s="45">
        <v>1200</v>
      </c>
      <c r="C49" s="41">
        <f>'BPU LOT 3'!H51</f>
        <v>0</v>
      </c>
      <c r="D49" s="42" t="str">
        <f>'BPU LOT 3'!I51</f>
        <v>unités</v>
      </c>
      <c r="E49" s="68">
        <f t="shared" si="0"/>
        <v>0</v>
      </c>
    </row>
    <row r="50" spans="1:5" x14ac:dyDescent="0.25">
      <c r="A50" s="44" t="str">
        <f>'BPU LOT 3'!C52</f>
        <v xml:space="preserve">   Fond de tartelette cru 10 cm</v>
      </c>
      <c r="B50" s="45">
        <v>1200</v>
      </c>
      <c r="C50" s="41">
        <f>'BPU LOT 3'!H52</f>
        <v>0</v>
      </c>
      <c r="D50" s="42" t="str">
        <f>'BPU LOT 3'!I52</f>
        <v>unités</v>
      </c>
      <c r="E50" s="68">
        <f t="shared" si="0"/>
        <v>0</v>
      </c>
    </row>
    <row r="51" spans="1:5" x14ac:dyDescent="0.25">
      <c r="A51" s="44" t="str">
        <f>'BPU LOT 3'!C53</f>
        <v xml:space="preserve">   Fraises x 1 kg</v>
      </c>
      <c r="B51" s="45">
        <v>100</v>
      </c>
      <c r="C51" s="41">
        <f>'BPU LOT 3'!H53</f>
        <v>0</v>
      </c>
      <c r="D51" s="42" t="str">
        <f>'BPU LOT 3'!I53</f>
        <v>kg</v>
      </c>
      <c r="E51" s="68">
        <f t="shared" si="0"/>
        <v>0</v>
      </c>
    </row>
    <row r="52" spans="1:5" x14ac:dyDescent="0.25">
      <c r="A52" s="44" t="str">
        <f>'BPU LOT 3'!C54</f>
        <v xml:space="preserve">   Framboises x 1 kg</v>
      </c>
      <c r="B52" s="45">
        <v>200</v>
      </c>
      <c r="C52" s="41">
        <f>'BPU LOT 3'!H54</f>
        <v>0</v>
      </c>
      <c r="D52" s="42" t="str">
        <f>'BPU LOT 3'!I54</f>
        <v>kg</v>
      </c>
      <c r="E52" s="68">
        <f t="shared" si="0"/>
        <v>0</v>
      </c>
    </row>
    <row r="53" spans="1:5" x14ac:dyDescent="0.25">
      <c r="A53" s="125" t="str">
        <f>'BPU LOT 3'!C55</f>
        <v xml:space="preserve">  Barre glacée Mars/twix/bounty</v>
      </c>
      <c r="B53" s="137">
        <v>300</v>
      </c>
      <c r="C53" s="138">
        <f>'BPU LOT 3'!H55</f>
        <v>0</v>
      </c>
      <c r="D53" s="130" t="str">
        <f>'BPU LOT 3'!I55</f>
        <v>unités</v>
      </c>
      <c r="E53" s="139">
        <f t="shared" si="0"/>
        <v>0</v>
      </c>
    </row>
    <row r="54" spans="1:5" x14ac:dyDescent="0.25">
      <c r="A54" s="125" t="str">
        <f>'BPU LOT 3'!C56</f>
        <v xml:space="preserve">  Timballe crème glacée 60 ml</v>
      </c>
      <c r="B54" s="137">
        <v>300</v>
      </c>
      <c r="C54" s="138">
        <f>'BPU LOT 3'!H56</f>
        <v>0</v>
      </c>
      <c r="D54" s="130" t="str">
        <f>'BPU LOT 3'!I56</f>
        <v>unités</v>
      </c>
      <c r="E54" s="139">
        <f t="shared" si="0"/>
        <v>0</v>
      </c>
    </row>
    <row r="55" spans="1:5" ht="15.75" thickBot="1" x14ac:dyDescent="0.3">
      <c r="D55" s="69" t="s">
        <v>38</v>
      </c>
      <c r="E55" s="70">
        <f>SUM(E4:E54)</f>
        <v>0</v>
      </c>
    </row>
    <row r="285" spans="7:8" ht="15.75" thickBot="1" x14ac:dyDescent="0.3">
      <c r="G285" s="69" t="s">
        <v>38</v>
      </c>
      <c r="H285" s="70" t="e">
        <f>SUM(#REF!)</f>
        <v>#REF!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5" t="s">
        <v>49</v>
      </c>
      <c r="E6" s="76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5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7"/>
      <c r="E7" s="78">
        <v>100</v>
      </c>
      <c r="F7" s="20">
        <v>350</v>
      </c>
      <c r="G7" s="28"/>
      <c r="H7" s="29"/>
      <c r="I7" s="22">
        <f t="shared" ref="I7:I27" si="0">E7*H7</f>
        <v>0</v>
      </c>
      <c r="J7" s="79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80"/>
      <c r="E8" s="78">
        <v>2000</v>
      </c>
      <c r="F8" s="20">
        <v>4000</v>
      </c>
      <c r="G8" s="28"/>
      <c r="H8" s="29"/>
      <c r="I8" s="22">
        <f t="shared" si="0"/>
        <v>0</v>
      </c>
      <c r="J8" s="79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7"/>
      <c r="E9" s="78">
        <v>250</v>
      </c>
      <c r="F9" s="20">
        <v>500</v>
      </c>
      <c r="G9" s="28"/>
      <c r="H9" s="29"/>
      <c r="I9" s="22">
        <f t="shared" si="0"/>
        <v>0</v>
      </c>
      <c r="J9" s="79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7"/>
      <c r="E10" s="78">
        <v>200</v>
      </c>
      <c r="F10" s="20">
        <v>600</v>
      </c>
      <c r="G10" s="28"/>
      <c r="H10" s="29"/>
      <c r="I10" s="22">
        <f t="shared" si="0"/>
        <v>0</v>
      </c>
      <c r="J10" s="79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7"/>
      <c r="E11" s="78">
        <v>200</v>
      </c>
      <c r="F11" s="20">
        <v>600</v>
      </c>
      <c r="G11" s="28"/>
      <c r="H11" s="29"/>
      <c r="I11" s="22">
        <f t="shared" si="0"/>
        <v>0</v>
      </c>
      <c r="J11" s="79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7"/>
      <c r="E12" s="78">
        <v>200</v>
      </c>
      <c r="F12" s="20">
        <v>600</v>
      </c>
      <c r="G12" s="28"/>
      <c r="H12" s="29"/>
      <c r="I12" s="22">
        <f t="shared" si="0"/>
        <v>0</v>
      </c>
      <c r="J12" s="79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1" t="s">
        <v>65</v>
      </c>
      <c r="E13" s="82">
        <v>300</v>
      </c>
      <c r="F13" s="21">
        <v>1000</v>
      </c>
      <c r="G13" s="25"/>
      <c r="H13" s="26"/>
      <c r="I13" s="23">
        <f t="shared" si="0"/>
        <v>0</v>
      </c>
      <c r="J13" s="83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7"/>
      <c r="E14" s="78">
        <v>100</v>
      </c>
      <c r="F14" s="20">
        <v>300</v>
      </c>
      <c r="G14" s="28"/>
      <c r="H14" s="29"/>
      <c r="I14" s="22">
        <f t="shared" si="0"/>
        <v>0</v>
      </c>
      <c r="J14" s="79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7"/>
      <c r="E15" s="78">
        <v>400</v>
      </c>
      <c r="F15" s="20">
        <v>600</v>
      </c>
      <c r="G15" s="28"/>
      <c r="H15" s="29"/>
      <c r="I15" s="22">
        <f t="shared" si="0"/>
        <v>0</v>
      </c>
      <c r="J15" s="79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7"/>
      <c r="E16" s="78">
        <v>300</v>
      </c>
      <c r="F16" s="20">
        <v>600</v>
      </c>
      <c r="G16" s="28"/>
      <c r="H16" s="29"/>
      <c r="I16" s="22">
        <f t="shared" si="0"/>
        <v>0</v>
      </c>
      <c r="J16" s="79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1" t="s">
        <v>65</v>
      </c>
      <c r="E17" s="82">
        <v>100</v>
      </c>
      <c r="F17" s="21">
        <v>300</v>
      </c>
      <c r="G17" s="25"/>
      <c r="H17" s="26"/>
      <c r="I17" s="23">
        <f t="shared" si="0"/>
        <v>0</v>
      </c>
      <c r="J17" s="83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7"/>
      <c r="E18" s="78">
        <v>100</v>
      </c>
      <c r="F18" s="20">
        <v>300</v>
      </c>
      <c r="G18" s="28"/>
      <c r="H18" s="29"/>
      <c r="I18" s="22">
        <f t="shared" si="0"/>
        <v>0</v>
      </c>
      <c r="J18" s="79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1" t="s">
        <v>65</v>
      </c>
      <c r="E19" s="82">
        <v>600</v>
      </c>
      <c r="F19" s="21">
        <v>1200</v>
      </c>
      <c r="G19" s="25"/>
      <c r="H19" s="26"/>
      <c r="I19" s="23">
        <f t="shared" si="0"/>
        <v>0</v>
      </c>
      <c r="J19" s="83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1" t="s">
        <v>65</v>
      </c>
      <c r="E20" s="82">
        <v>200</v>
      </c>
      <c r="F20" s="21">
        <v>800</v>
      </c>
      <c r="G20" s="25"/>
      <c r="H20" s="26"/>
      <c r="I20" s="23">
        <f t="shared" si="0"/>
        <v>0</v>
      </c>
      <c r="J20" s="83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7"/>
      <c r="E21" s="78">
        <v>20</v>
      </c>
      <c r="F21" s="20">
        <v>60</v>
      </c>
      <c r="G21" s="28"/>
      <c r="H21" s="29"/>
      <c r="I21" s="22">
        <f t="shared" si="0"/>
        <v>0</v>
      </c>
      <c r="J21" s="79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7"/>
      <c r="E22" s="78">
        <v>200</v>
      </c>
      <c r="F22" s="20">
        <v>800</v>
      </c>
      <c r="G22" s="28"/>
      <c r="H22" s="29"/>
      <c r="I22" s="22">
        <f t="shared" si="0"/>
        <v>0</v>
      </c>
      <c r="J22" s="79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7"/>
      <c r="E23" s="78">
        <v>150</v>
      </c>
      <c r="F23" s="20">
        <v>300</v>
      </c>
      <c r="G23" s="28"/>
      <c r="H23" s="29"/>
      <c r="I23" s="22">
        <f t="shared" si="0"/>
        <v>0</v>
      </c>
      <c r="J23" s="79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7"/>
      <c r="E24" s="78">
        <v>300</v>
      </c>
      <c r="F24" s="20">
        <v>600</v>
      </c>
      <c r="G24" s="28"/>
      <c r="H24" s="29"/>
      <c r="I24" s="22">
        <f t="shared" si="0"/>
        <v>0</v>
      </c>
      <c r="J24" s="79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7"/>
      <c r="E25" s="78">
        <v>200</v>
      </c>
      <c r="F25" s="20">
        <v>400</v>
      </c>
      <c r="G25" s="28"/>
      <c r="H25" s="29"/>
      <c r="I25" s="22">
        <f t="shared" si="0"/>
        <v>0</v>
      </c>
      <c r="J25" s="79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7"/>
      <c r="E26" s="78">
        <v>200</v>
      </c>
      <c r="F26" s="20">
        <v>400</v>
      </c>
      <c r="G26" s="28"/>
      <c r="H26" s="29"/>
      <c r="I26" s="22">
        <f t="shared" si="0"/>
        <v>0</v>
      </c>
      <c r="J26" s="79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1" t="s">
        <v>65</v>
      </c>
      <c r="E27" s="82">
        <v>300</v>
      </c>
      <c r="F27" s="21">
        <v>900</v>
      </c>
      <c r="G27" s="25"/>
      <c r="H27" s="26"/>
      <c r="I27" s="23">
        <f t="shared" si="0"/>
        <v>0</v>
      </c>
      <c r="J27" s="83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7"/>
      <c r="E28" s="78">
        <v>100</v>
      </c>
      <c r="F28" s="20">
        <v>300</v>
      </c>
      <c r="G28" s="28"/>
      <c r="H28" s="30"/>
      <c r="I28" s="22">
        <f>E28*H28</f>
        <v>0</v>
      </c>
      <c r="J28" s="79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4"/>
      <c r="E29" s="78">
        <v>500</v>
      </c>
      <c r="F29" s="20">
        <v>1500</v>
      </c>
      <c r="G29" s="28"/>
      <c r="H29" s="30"/>
      <c r="I29" s="22">
        <f>E29*H29</f>
        <v>0</v>
      </c>
      <c r="J29" s="79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9">
        <f>SUM(I7:I29)</f>
        <v>0</v>
      </c>
      <c r="J30" s="85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3</vt:lpstr>
      <vt:lpstr>DQE LOT 3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2024-10-03T14:40:53Z</dcterms:modified>
  <cp:category/>
  <cp:contentStatus/>
</cp:coreProperties>
</file>