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ka Douteau\C2L Solutions\PRODUCTION - Documents\EN COURS AMO COMCOM FRESNES EN WOEVRE\04-DCE\LOT 10\"/>
    </mc:Choice>
  </mc:AlternateContent>
  <xr:revisionPtr revIDLastSave="144" documentId="8_{74682F7B-1E66-48FF-B33A-AAE1CBC0B8A1}" xr6:coauthVersionLast="36" xr6:coauthVersionMax="47" xr10:uidLastSave="{612A1219-2A90-40C2-B530-DF66830766EE}"/>
  <bookViews>
    <workbookView xWindow="28680" yWindow="-120" windowWidth="30960" windowHeight="16800" tabRatio="892" xr2:uid="{00000000-000D-0000-FFFF-FFFF00000000}"/>
  </bookViews>
  <sheets>
    <sheet name="BPU LOT 10" sheetId="4" r:id="rId1"/>
    <sheet name="DQE LOT 10" sheetId="5" r:id="rId2"/>
    <sheet name="lot 3 Produits élaborés" sheetId="3" state="hidden" r:id="rId3"/>
  </sheets>
  <definedNames>
    <definedName name="_xlnm._FilterDatabase" localSheetId="0" hidden="1">'BPU LOT 10'!$A$4:$S$4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 l="1"/>
  <c r="A7" i="5"/>
  <c r="C7" i="5"/>
  <c r="D7" i="5"/>
  <c r="E7" i="5"/>
  <c r="A8" i="5"/>
  <c r="C8" i="5"/>
  <c r="D8" i="5"/>
  <c r="E8" i="5"/>
  <c r="A9" i="5"/>
  <c r="C9" i="5"/>
  <c r="D9" i="5"/>
  <c r="E9" i="5"/>
  <c r="A10" i="5"/>
  <c r="C10" i="5"/>
  <c r="D10" i="5"/>
  <c r="E10" i="5"/>
  <c r="A11" i="5"/>
  <c r="C11" i="5"/>
  <c r="D11" i="5"/>
  <c r="E11" i="5"/>
  <c r="D4" i="5" l="1"/>
  <c r="D5" i="5"/>
  <c r="D6" i="5"/>
  <c r="A4" i="5"/>
  <c r="A5" i="5"/>
  <c r="A6" i="5"/>
  <c r="C4" i="5" l="1"/>
  <c r="E4" i="5" s="1"/>
  <c r="C5" i="5"/>
  <c r="E5" i="5" s="1"/>
  <c r="C6" i="5"/>
  <c r="E6" i="5" s="1"/>
  <c r="L8" i="3"/>
  <c r="M8" i="3" s="1"/>
  <c r="L9" i="3"/>
  <c r="M9" i="3" s="1"/>
  <c r="L10" i="3"/>
  <c r="M10" i="3" s="1"/>
  <c r="L11" i="3"/>
  <c r="M11" i="3" s="1"/>
  <c r="L12" i="3"/>
  <c r="M12" i="3"/>
  <c r="L13" i="3"/>
  <c r="M13" i="3"/>
  <c r="L14" i="3"/>
  <c r="M14" i="3"/>
  <c r="L15" i="3"/>
  <c r="M15" i="3" s="1"/>
  <c r="L16" i="3"/>
  <c r="M16" i="3" s="1"/>
  <c r="L17" i="3"/>
  <c r="M17" i="3"/>
  <c r="L18" i="3"/>
  <c r="M18" i="3"/>
  <c r="L19" i="3"/>
  <c r="M19" i="3"/>
  <c r="L20" i="3"/>
  <c r="M20" i="3"/>
  <c r="L21" i="3"/>
  <c r="M21" i="3" s="1"/>
  <c r="L22" i="3"/>
  <c r="M22" i="3" s="1"/>
  <c r="L23" i="3"/>
  <c r="M23" i="3"/>
  <c r="L24" i="3"/>
  <c r="M24" i="3"/>
  <c r="L25" i="3"/>
  <c r="M25" i="3"/>
  <c r="L26" i="3"/>
  <c r="M26" i="3"/>
  <c r="L27" i="3"/>
  <c r="M27" i="3" s="1"/>
  <c r="L28" i="3"/>
  <c r="M28" i="3" s="1"/>
  <c r="L29" i="3"/>
  <c r="M29" i="3"/>
  <c r="L7" i="3"/>
  <c r="M7" i="3"/>
  <c r="I7" i="3"/>
  <c r="I30" i="3" s="1"/>
  <c r="J30" i="3" s="1"/>
  <c r="J7" i="3"/>
  <c r="I8" i="3"/>
  <c r="J8" i="3"/>
  <c r="I9" i="3"/>
  <c r="J9" i="3" s="1"/>
  <c r="I10" i="3"/>
  <c r="J10" i="3" s="1"/>
  <c r="I11" i="3"/>
  <c r="J11" i="3" s="1"/>
  <c r="I12" i="3"/>
  <c r="J12" i="3"/>
  <c r="I13" i="3"/>
  <c r="J13" i="3"/>
  <c r="I14" i="3"/>
  <c r="J14" i="3"/>
  <c r="I15" i="3"/>
  <c r="J15" i="3" s="1"/>
  <c r="I16" i="3"/>
  <c r="J16" i="3" s="1"/>
  <c r="I17" i="3"/>
  <c r="J17" i="3"/>
  <c r="I18" i="3"/>
  <c r="J18" i="3"/>
  <c r="I19" i="3"/>
  <c r="J19" i="3"/>
  <c r="I20" i="3"/>
  <c r="J20" i="3"/>
  <c r="I21" i="3"/>
  <c r="J21" i="3" s="1"/>
  <c r="I22" i="3"/>
  <c r="J22" i="3" s="1"/>
  <c r="I23" i="3"/>
  <c r="J23" i="3"/>
  <c r="I24" i="3"/>
  <c r="J24" i="3"/>
  <c r="I25" i="3"/>
  <c r="J25" i="3"/>
  <c r="I26" i="3"/>
  <c r="J26" i="3"/>
  <c r="I27" i="3"/>
  <c r="J27" i="3" s="1"/>
  <c r="I28" i="3"/>
  <c r="J28" i="3" s="1"/>
  <c r="I29" i="3"/>
  <c r="J29" i="3"/>
  <c r="L30" i="3" l="1"/>
  <c r="M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<sst xmlns="http://schemas.openxmlformats.org/spreadsheetml/2006/main" count="172" uniqueCount="101">
  <si>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</si>
  <si>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</si>
  <si>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</si>
  <si>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</si>
  <si>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</si>
  <si>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</si>
  <si>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</si>
  <si>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</si>
  <si>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</si>
  <si>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</si>
  <si>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</si>
  <si>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</si>
  <si>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</si>
  <si>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</si>
  <si>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</si>
  <si>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</si>
  <si>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</si>
  <si>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</si>
  <si>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</si>
  <si>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</si>
  <si>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</si>
  <si>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</si>
  <si>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</si>
  <si>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</si>
  <si>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</si>
  <si>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</si>
  <si>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</si>
  <si>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</si>
  <si>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</si>
  <si>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</si>
  <si>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</si>
  <si>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</si>
  <si>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</si>
  <si>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</si>
  <si>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</si>
  <si>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</si>
  <si>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</si>
  <si>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</si>
  <si>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</si>
  <si>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</si>
  <si>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</si>
  <si>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</si>
  <si>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</si>
  <si>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</si>
  <si>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</si>
  <si>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</si>
  <si>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</si>
  <si>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</si>
  <si>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</si>
  <si>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</si>
  <si>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</si>
  <si>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</si>
  <si>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</si>
  <si>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</si>
  <si>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</si>
  <si>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</si>
  <si>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</si>
  <si>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</si>
  <si>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</si>
  <si>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</si>
  <si>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</si>
  <si>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</si>
  <si>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</si>
  <si>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</si>
  <si>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</si>
  <si>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</si>
  <si>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</si>
  <si>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</si>
  <si>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</si>
  <si>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</si>
  <si>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</si>
  <si>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</si>
  <si>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</si>
  <si>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</si>
  <si>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</si>
  <si>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</si>
  <si>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</si>
  <si>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</si>
  <si>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</si>
  <si>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</si>
  <si>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</si>
  <si>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</si>
  <si>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</si>
  <si>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</si>
  <si>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</si>
  <si>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</si>
  <si>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</si>
  <si>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</si>
  <si>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</si>
  <si>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</si>
  <si>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 xml:space="preserve">LOT 10 - Fruits de saison </t>
  </si>
  <si>
    <t>LOT 10 - Fruits de saison</t>
  </si>
  <si>
    <t>Fruits de saison</t>
  </si>
  <si>
    <t>Fraises</t>
  </si>
  <si>
    <t>Poires</t>
  </si>
  <si>
    <t>Pommes toutes variétés</t>
  </si>
  <si>
    <t>Cerises</t>
  </si>
  <si>
    <t>Fraises BIO</t>
  </si>
  <si>
    <t>Pommes toutes variétés BIO</t>
  </si>
  <si>
    <t>Poires BIO</t>
  </si>
  <si>
    <t>Cerises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</si>
</sst>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  <numFmt numFmtId="166" formatCode="#,##0.000\ &quot;€&quot;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25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30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27" fillId="29" borderId="30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9" xfId="0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1" fillId="28" borderId="41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39" fillId="28" borderId="44" xfId="1" applyFont="1" applyFill="1" applyBorder="1" applyAlignment="1">
      <alignment horizontal="center" vertical="center" wrapText="1"/>
    </xf>
    <xf numFmtId="0" fontId="27" fillId="29" borderId="28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40" xfId="0" applyFont="1" applyFill="1" applyBorder="1" applyAlignment="1">
      <alignment horizontal="center" wrapText="1"/>
    </xf>
    <xf numFmtId="164" fontId="24" fillId="30" borderId="45" xfId="0" applyNumberFormat="1" applyFont="1" applyFill="1" applyBorder="1" applyAlignment="1">
      <alignment horizontal="center" wrapText="1"/>
    </xf>
    <xf numFmtId="0" fontId="39" fillId="32" borderId="42" xfId="0" applyFont="1" applyFill="1" applyBorder="1" applyAlignment="1">
      <alignment horizontal="center" vertical="center" wrapText="1"/>
    </xf>
    <xf numFmtId="0" fontId="35" fillId="31" borderId="30" xfId="0" applyFont="1" applyFill="1" applyBorder="1" applyAlignment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26" borderId="46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3" fontId="5" fillId="0" borderId="46" xfId="0" applyNumberFormat="1" applyFon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25" borderId="46" xfId="0" applyFont="1" applyFill="1" applyBorder="1" applyAlignment="1">
      <alignment horizontal="center" vertical="center"/>
    </xf>
    <xf numFmtId="3" fontId="5" fillId="25" borderId="46" xfId="0" applyNumberFormat="1" applyFont="1" applyFill="1" applyBorder="1" applyAlignment="1">
      <alignment horizontal="center" vertical="center"/>
    </xf>
    <xf numFmtId="164" fontId="0" fillId="25" borderId="46" xfId="0" applyNumberFormat="1" applyFill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4" fontId="24" fillId="0" borderId="4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4" fillId="0" borderId="50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9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5" fillId="33" borderId="51" xfId="0" applyFont="1" applyFill="1" applyBorder="1" applyAlignment="1">
      <alignment horizontal="center" vertical="center" wrapText="1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166" fontId="6" fillId="0" borderId="10" xfId="0" applyNumberFormat="1" applyFont="1" applyBorder="1" applyAlignment="1" applyProtection="1">
      <alignment horizontal="center" vertical="center" wrapText="1"/>
      <protection locked="0"/>
    </xf>
    <xf numFmtId="0" fontId="0" fillId="28" borderId="11" xfId="0" applyFill="1" applyBorder="1" applyAlignment="1">
      <alignment horizontal="center" vertical="center" wrapText="1"/>
    </xf>
    <xf numFmtId="0" fontId="6" fillId="28" borderId="52" xfId="0" applyFont="1" applyFill="1" applyBorder="1" applyAlignment="1">
      <alignment horizontal="center" vertical="center" wrapText="1"/>
    </xf>
    <xf numFmtId="0" fontId="6" fillId="28" borderId="46" xfId="0" applyFont="1" applyFill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wrapText="1"/>
    </xf>
    <xf numFmtId="0" fontId="36" fillId="28" borderId="30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9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1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092863-6168-3E6F-777F-4E8170C3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8300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13"/>
  <sheetViews>
    <sheetView tabSelected="1" zoomScaleNormal="100" workbookViewId="0">
      <selection activeCell="B16" sqref="B16"/>
    </sheetView>
  </sheetViews>
  <sheetFormatPr baseColWidth="10" defaultColWidth="30" defaultRowHeight="15" x14ac:dyDescent="0.25"/>
  <cols>
    <col min="1" max="1" width="25.140625" style="43" bestFit="1" customWidth="1"/>
    <col min="2" max="2" width="24.5703125" style="43" customWidth="1"/>
    <col min="3" max="3" width="36.140625" style="43" bestFit="1" customWidth="1"/>
    <col min="4" max="4" width="32.140625" style="43" bestFit="1" customWidth="1"/>
    <col min="5" max="5" width="14.28515625" style="43" bestFit="1" customWidth="1"/>
    <col min="6" max="6" width="25.140625" style="43" bestFit="1" customWidth="1"/>
    <col min="7" max="7" width="18.140625" style="43" bestFit="1" customWidth="1"/>
    <col min="8" max="8" width="21.85546875" style="43" bestFit="1" customWidth="1"/>
    <col min="9" max="9" width="14.7109375" style="43" bestFit="1" customWidth="1"/>
    <col min="10" max="10" width="21.85546875" style="43" bestFit="1" customWidth="1"/>
    <col min="11" max="11" width="17.140625" style="43" customWidth="1"/>
    <col min="12" max="12" width="25.85546875" style="43" customWidth="1"/>
    <col min="13" max="13" width="30" style="43" customWidth="1"/>
    <col min="14" max="14" width="26.85546875" style="43" customWidth="1"/>
    <col min="15" max="15" width="10.42578125" style="43" bestFit="1" customWidth="1"/>
    <col min="16" max="16" width="24.28515625" style="43" customWidth="1"/>
    <col min="17" max="17" width="18.140625" style="43" bestFit="1" customWidth="1"/>
    <col min="18" max="18" width="20.28515625" style="43" customWidth="1"/>
    <col min="19" max="19" width="21.7109375" style="43" customWidth="1"/>
    <col min="20" max="16384" width="30" style="43"/>
  </cols>
  <sheetData>
    <row r="1" spans="1:21" ht="134.44999999999999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85"/>
      <c r="U1" s="86"/>
    </row>
    <row r="2" spans="1:21" ht="44.45" customHeight="1" thickBot="1" x14ac:dyDescent="0.3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4"/>
      <c r="U2" s="84"/>
    </row>
    <row r="3" spans="1:21" s="37" customFormat="1" ht="69.75" customHeight="1" x14ac:dyDescent="0.5">
      <c r="A3" s="118" t="s">
        <v>1</v>
      </c>
      <c r="B3" s="120"/>
      <c r="C3" s="115" t="s">
        <v>2</v>
      </c>
      <c r="D3" s="116"/>
      <c r="E3" s="116"/>
      <c r="F3" s="117"/>
      <c r="G3" s="35" t="s">
        <v>3</v>
      </c>
      <c r="H3" s="118" t="s">
        <v>4</v>
      </c>
      <c r="I3" s="121"/>
      <c r="J3" s="122" t="s">
        <v>5</v>
      </c>
      <c r="K3" s="120"/>
      <c r="L3" s="115" t="s">
        <v>6</v>
      </c>
      <c r="M3" s="116"/>
      <c r="N3" s="117"/>
      <c r="O3" s="118" t="s">
        <v>7</v>
      </c>
      <c r="P3" s="119"/>
      <c r="Q3" s="119"/>
      <c r="R3" s="119"/>
      <c r="S3" s="120"/>
    </row>
    <row r="4" spans="1:21" s="39" customFormat="1" ht="94.5" x14ac:dyDescent="0.25">
      <c r="A4" s="36" t="s">
        <v>8</v>
      </c>
      <c r="B4" s="57" t="s">
        <v>9</v>
      </c>
      <c r="C4" s="38" t="s">
        <v>10</v>
      </c>
      <c r="D4" s="88" t="s">
        <v>11</v>
      </c>
      <c r="E4" s="88" t="s">
        <v>12</v>
      </c>
      <c r="F4" s="89" t="s">
        <v>13</v>
      </c>
      <c r="G4" s="90" t="s">
        <v>14</v>
      </c>
      <c r="H4" s="91" t="s">
        <v>15</v>
      </c>
      <c r="I4" s="92" t="s">
        <v>16</v>
      </c>
      <c r="J4" s="91" t="s">
        <v>17</v>
      </c>
      <c r="K4" s="92" t="s">
        <v>18</v>
      </c>
      <c r="L4" s="107" t="s">
        <v>19</v>
      </c>
      <c r="M4" s="93" t="s">
        <v>20</v>
      </c>
      <c r="N4" s="94" t="s">
        <v>21</v>
      </c>
      <c r="O4" s="93" t="s">
        <v>22</v>
      </c>
      <c r="P4" s="95" t="s">
        <v>23</v>
      </c>
      <c r="Q4" s="94" t="s">
        <v>24</v>
      </c>
      <c r="R4" s="95" t="s">
        <v>25</v>
      </c>
      <c r="S4" s="94" t="s">
        <v>26</v>
      </c>
    </row>
    <row r="5" spans="1:21" s="39" customFormat="1" ht="45" customHeight="1" x14ac:dyDescent="0.25">
      <c r="A5" s="58" t="s">
        <v>27</v>
      </c>
      <c r="B5" s="59" t="s">
        <v>27</v>
      </c>
      <c r="C5" s="40" t="s">
        <v>27</v>
      </c>
      <c r="D5" s="96" t="s">
        <v>28</v>
      </c>
      <c r="E5" s="96" t="s">
        <v>29</v>
      </c>
      <c r="F5" s="97" t="s">
        <v>29</v>
      </c>
      <c r="G5" s="98" t="s">
        <v>29</v>
      </c>
      <c r="H5" s="99" t="s">
        <v>30</v>
      </c>
      <c r="I5" s="100" t="s">
        <v>31</v>
      </c>
      <c r="J5" s="101" t="s">
        <v>32</v>
      </c>
      <c r="K5" s="101" t="s">
        <v>32</v>
      </c>
      <c r="L5" s="100" t="s">
        <v>31</v>
      </c>
      <c r="M5" s="96" t="s">
        <v>29</v>
      </c>
      <c r="N5" s="97" t="s">
        <v>29</v>
      </c>
      <c r="O5" s="102" t="s">
        <v>29</v>
      </c>
      <c r="P5" s="103" t="s">
        <v>29</v>
      </c>
      <c r="Q5" s="96" t="s">
        <v>29</v>
      </c>
      <c r="R5" s="96" t="s">
        <v>33</v>
      </c>
      <c r="S5" s="104" t="s">
        <v>29</v>
      </c>
      <c r="U5" s="87"/>
    </row>
    <row r="6" spans="1:21" ht="26.45" customHeight="1" x14ac:dyDescent="0.25">
      <c r="A6" s="105" t="s">
        <v>91</v>
      </c>
      <c r="B6" s="106" t="s">
        <v>92</v>
      </c>
      <c r="C6" s="44" t="s">
        <v>93</v>
      </c>
      <c r="D6" s="72"/>
      <c r="E6" s="72"/>
      <c r="F6" s="60"/>
      <c r="G6" s="61"/>
      <c r="H6" s="62"/>
      <c r="I6" s="42" t="s">
        <v>34</v>
      </c>
      <c r="J6" s="110"/>
      <c r="K6" s="109"/>
      <c r="L6" s="108"/>
      <c r="M6" s="64"/>
      <c r="N6" s="63"/>
      <c r="O6" s="64"/>
      <c r="P6" s="71"/>
      <c r="Q6" s="65"/>
      <c r="R6" s="72"/>
      <c r="S6" s="65"/>
    </row>
    <row r="7" spans="1:21" ht="15.75" x14ac:dyDescent="0.25">
      <c r="A7" s="105" t="s">
        <v>91</v>
      </c>
      <c r="B7" s="106" t="s">
        <v>92</v>
      </c>
      <c r="C7" s="112" t="s">
        <v>95</v>
      </c>
      <c r="D7" s="72"/>
      <c r="E7" s="72"/>
      <c r="F7" s="60"/>
      <c r="G7" s="61"/>
      <c r="H7" s="62"/>
      <c r="I7" s="42" t="s">
        <v>34</v>
      </c>
      <c r="J7" s="110"/>
      <c r="K7" s="109"/>
      <c r="L7" s="108"/>
      <c r="M7" s="64"/>
      <c r="N7" s="63"/>
      <c r="O7" s="64"/>
      <c r="P7" s="71"/>
      <c r="Q7" s="65"/>
      <c r="R7" s="72"/>
      <c r="S7" s="65"/>
    </row>
    <row r="8" spans="1:21" ht="15.75" x14ac:dyDescent="0.25">
      <c r="A8" s="105" t="s">
        <v>91</v>
      </c>
      <c r="B8" s="111" t="s">
        <v>92</v>
      </c>
      <c r="C8" s="113" t="s">
        <v>94</v>
      </c>
      <c r="D8" s="72"/>
      <c r="E8" s="72"/>
      <c r="F8" s="60"/>
      <c r="G8" s="61"/>
      <c r="H8" s="62"/>
      <c r="I8" s="42" t="s">
        <v>34</v>
      </c>
      <c r="J8" s="110"/>
      <c r="K8" s="109"/>
      <c r="L8" s="108"/>
      <c r="M8" s="64"/>
      <c r="N8" s="63"/>
      <c r="O8" s="64"/>
      <c r="P8" s="71"/>
      <c r="Q8" s="65"/>
      <c r="R8" s="72"/>
      <c r="S8" s="65"/>
    </row>
    <row r="9" spans="1:21" ht="15.75" x14ac:dyDescent="0.25">
      <c r="A9" s="105" t="s">
        <v>91</v>
      </c>
      <c r="B9" s="111" t="s">
        <v>92</v>
      </c>
      <c r="C9" s="113" t="s">
        <v>96</v>
      </c>
      <c r="D9" s="72"/>
      <c r="E9" s="72"/>
      <c r="F9" s="60"/>
      <c r="G9" s="61"/>
      <c r="H9" s="62"/>
      <c r="I9" s="42" t="s">
        <v>34</v>
      </c>
      <c r="J9" s="110"/>
      <c r="K9" s="109"/>
      <c r="L9" s="108"/>
      <c r="M9" s="64"/>
      <c r="N9" s="63"/>
      <c r="O9" s="64"/>
      <c r="P9" s="71"/>
      <c r="Q9" s="65"/>
      <c r="R9" s="72"/>
      <c r="S9" s="65"/>
    </row>
    <row r="10" spans="1:21" ht="15.75" x14ac:dyDescent="0.25">
      <c r="A10" s="105" t="s">
        <v>91</v>
      </c>
      <c r="B10" s="111" t="s">
        <v>92</v>
      </c>
      <c r="C10" s="113" t="s">
        <v>97</v>
      </c>
      <c r="D10" s="72"/>
      <c r="E10" s="72"/>
      <c r="F10" s="60"/>
      <c r="G10" s="61"/>
      <c r="H10" s="62"/>
      <c r="I10" s="42" t="s">
        <v>34</v>
      </c>
      <c r="J10" s="110"/>
      <c r="K10" s="109"/>
      <c r="L10" s="108"/>
      <c r="M10" s="64"/>
      <c r="N10" s="63"/>
      <c r="O10" s="64" t="s">
        <v>22</v>
      </c>
      <c r="P10" s="71"/>
      <c r="Q10" s="65"/>
      <c r="R10" s="72"/>
      <c r="S10" s="65"/>
    </row>
    <row r="11" spans="1:21" ht="15.75" x14ac:dyDescent="0.25">
      <c r="A11" s="105" t="s">
        <v>91</v>
      </c>
      <c r="B11" s="111" t="s">
        <v>92</v>
      </c>
      <c r="C11" s="113" t="s">
        <v>98</v>
      </c>
      <c r="D11" s="72"/>
      <c r="E11" s="72"/>
      <c r="F11" s="60"/>
      <c r="G11" s="61"/>
      <c r="H11" s="62"/>
      <c r="I11" s="42" t="s">
        <v>34</v>
      </c>
      <c r="J11" s="110"/>
      <c r="K11" s="109"/>
      <c r="L11" s="108"/>
      <c r="M11" s="64"/>
      <c r="N11" s="63"/>
      <c r="O11" s="64" t="s">
        <v>22</v>
      </c>
      <c r="P11" s="71"/>
      <c r="Q11" s="65"/>
      <c r="R11" s="72"/>
      <c r="S11" s="65"/>
    </row>
    <row r="12" spans="1:21" ht="15.75" x14ac:dyDescent="0.25">
      <c r="A12" s="105" t="s">
        <v>91</v>
      </c>
      <c r="B12" s="111" t="s">
        <v>92</v>
      </c>
      <c r="C12" s="113" t="s">
        <v>99</v>
      </c>
      <c r="D12" s="72"/>
      <c r="E12" s="72"/>
      <c r="F12" s="60"/>
      <c r="G12" s="61"/>
      <c r="H12" s="62"/>
      <c r="I12" s="42" t="s">
        <v>34</v>
      </c>
      <c r="J12" s="110"/>
      <c r="K12" s="109"/>
      <c r="L12" s="108"/>
      <c r="M12" s="64"/>
      <c r="N12" s="63"/>
      <c r="O12" s="64" t="s">
        <v>22</v>
      </c>
      <c r="P12" s="71"/>
      <c r="Q12" s="65"/>
      <c r="R12" s="72"/>
      <c r="S12" s="65"/>
    </row>
    <row r="13" spans="1:21" ht="15.75" x14ac:dyDescent="0.25">
      <c r="A13" s="105" t="s">
        <v>91</v>
      </c>
      <c r="B13" s="111" t="s">
        <v>92</v>
      </c>
      <c r="C13" s="113" t="s">
        <v>100</v>
      </c>
      <c r="D13" s="72"/>
      <c r="E13" s="72"/>
      <c r="F13" s="60"/>
      <c r="G13" s="61"/>
      <c r="H13" s="62"/>
      <c r="I13" s="42" t="s">
        <v>34</v>
      </c>
      <c r="J13" s="110"/>
      <c r="K13" s="109"/>
      <c r="L13" s="108"/>
      <c r="M13" s="64"/>
      <c r="N13" s="63"/>
      <c r="O13" s="64" t="s">
        <v>22</v>
      </c>
      <c r="P13" s="71"/>
      <c r="Q13" s="65"/>
      <c r="R13" s="72"/>
      <c r="S13" s="65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conditionalFormatting sqref="A5">
    <cfRule type="duplicateValues" dxfId="3" priority="3"/>
  </conditionalFormatting>
  <conditionalFormatting sqref="B5">
    <cfRule type="duplicateValues" dxfId="2" priority="4"/>
  </conditionalFormatting>
  <conditionalFormatting sqref="C6:C7">
    <cfRule type="duplicateValues" dxfId="1" priority="1"/>
  </conditionalFormatting>
  <dataValidations disablePrompts="1" count="2">
    <dataValidation type="list" allowBlank="1" showInputMessage="1" showErrorMessage="1" sqref="N6:N13" xr:uid="{2D83A6B0-FF8E-4582-96AF-D4279E05F89D}">
      <formula1>"OUI, NON"</formula1>
    </dataValidation>
    <dataValidation type="list" allowBlank="1" showInputMessage="1" showErrorMessage="1" sqref="P6:P13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12"/>
  <sheetViews>
    <sheetView workbookViewId="0">
      <selection activeCell="E13" sqref="E13"/>
    </sheetView>
  </sheetViews>
  <sheetFormatPr baseColWidth="10" defaultColWidth="30" defaultRowHeight="15" x14ac:dyDescent="0.25"/>
  <cols>
    <col min="1" max="1" width="36.140625" style="43" bestFit="1" customWidth="1"/>
    <col min="2" max="2" width="22.28515625" style="43" bestFit="1" customWidth="1"/>
    <col min="3" max="3" width="21.85546875" style="43" bestFit="1" customWidth="1"/>
    <col min="4" max="4" width="14.7109375" style="43" bestFit="1" customWidth="1"/>
    <col min="5" max="5" width="16.28515625" style="43" bestFit="1" customWidth="1"/>
    <col min="6" max="16384" width="30" style="43"/>
  </cols>
  <sheetData>
    <row r="1" spans="1:5" s="37" customFormat="1" ht="69.75" customHeight="1" thickBot="1" x14ac:dyDescent="0.55000000000000004">
      <c r="A1" s="46" t="s">
        <v>2</v>
      </c>
      <c r="B1" s="47" t="s">
        <v>35</v>
      </c>
      <c r="C1" s="123" t="s">
        <v>4</v>
      </c>
      <c r="D1" s="124"/>
      <c r="E1" s="48" t="s">
        <v>36</v>
      </c>
    </row>
    <row r="2" spans="1:5" s="39" customFormat="1" ht="42" x14ac:dyDescent="0.25">
      <c r="A2" s="49" t="s">
        <v>10</v>
      </c>
      <c r="B2" s="50" t="s">
        <v>37</v>
      </c>
      <c r="C2" s="70" t="s">
        <v>15</v>
      </c>
      <c r="D2" s="51" t="s">
        <v>16</v>
      </c>
      <c r="E2" s="52" t="s">
        <v>38</v>
      </c>
    </row>
    <row r="3" spans="1:5" s="39" customFormat="1" ht="26.25" thickBot="1" x14ac:dyDescent="0.3">
      <c r="A3" s="53" t="s">
        <v>27</v>
      </c>
      <c r="B3" s="54" t="s">
        <v>27</v>
      </c>
      <c r="C3" s="69" t="s">
        <v>39</v>
      </c>
      <c r="D3" s="55" t="s">
        <v>31</v>
      </c>
      <c r="E3" s="56" t="s">
        <v>40</v>
      </c>
    </row>
    <row r="4" spans="1:5" x14ac:dyDescent="0.25">
      <c r="A4" s="44" t="str">
        <f>'BPU LOT 10'!C6</f>
        <v>Fraises</v>
      </c>
      <c r="B4" s="45">
        <v>150</v>
      </c>
      <c r="C4" s="41">
        <f>'BPU LOT 10'!H6</f>
        <v>0</v>
      </c>
      <c r="D4" s="42" t="str">
        <f>'BPU LOT 10'!I6</f>
        <v>kg</v>
      </c>
      <c r="E4" s="66">
        <f t="shared" ref="E4:E6" si="0">B4*C4</f>
        <v>0</v>
      </c>
    </row>
    <row r="5" spans="1:5" x14ac:dyDescent="0.25">
      <c r="A5" s="44" t="str">
        <f>'BPU LOT 10'!C7</f>
        <v>Pommes toutes variétés</v>
      </c>
      <c r="B5" s="45">
        <v>700</v>
      </c>
      <c r="C5" s="41">
        <f>'BPU LOT 10'!H7</f>
        <v>0</v>
      </c>
      <c r="D5" s="42" t="str">
        <f>'BPU LOT 10'!I7</f>
        <v>kg</v>
      </c>
      <c r="E5" s="66">
        <f t="shared" si="0"/>
        <v>0</v>
      </c>
    </row>
    <row r="6" spans="1:5" x14ac:dyDescent="0.25">
      <c r="A6" s="44" t="str">
        <f>'BPU LOT 10'!C8</f>
        <v>Poires</v>
      </c>
      <c r="B6" s="45">
        <v>280</v>
      </c>
      <c r="C6" s="41">
        <f>'BPU LOT 10'!H8</f>
        <v>0</v>
      </c>
      <c r="D6" s="42" t="str">
        <f>'BPU LOT 10'!I8</f>
        <v>kg</v>
      </c>
      <c r="E6" s="66">
        <f t="shared" si="0"/>
        <v>0</v>
      </c>
    </row>
    <row r="7" spans="1:5" x14ac:dyDescent="0.25">
      <c r="A7" s="44" t="str">
        <f>'BPU LOT 10'!C9</f>
        <v>Cerises</v>
      </c>
      <c r="B7" s="45">
        <v>150</v>
      </c>
      <c r="C7" s="41">
        <f>'BPU LOT 10'!H9</f>
        <v>0</v>
      </c>
      <c r="D7" s="42" t="str">
        <f>'BPU LOT 10'!I9</f>
        <v>kg</v>
      </c>
      <c r="E7" s="66">
        <f t="shared" ref="E7:E11" si="1">B7*C7</f>
        <v>0</v>
      </c>
    </row>
    <row r="8" spans="1:5" x14ac:dyDescent="0.25">
      <c r="A8" s="44" t="str">
        <f>'BPU LOT 10'!C10</f>
        <v>Fraises BIO</v>
      </c>
      <c r="B8" s="45">
        <v>150</v>
      </c>
      <c r="C8" s="41">
        <f>'BPU LOT 10'!H10</f>
        <v>0</v>
      </c>
      <c r="D8" s="42" t="str">
        <f>'BPU LOT 10'!I10</f>
        <v>kg</v>
      </c>
      <c r="E8" s="66">
        <f t="shared" si="1"/>
        <v>0</v>
      </c>
    </row>
    <row r="9" spans="1:5" x14ac:dyDescent="0.25">
      <c r="A9" s="44" t="str">
        <f>'BPU LOT 10'!C11</f>
        <v>Pommes toutes variétés BIO</v>
      </c>
      <c r="B9" s="45">
        <v>700</v>
      </c>
      <c r="C9" s="41">
        <f>'BPU LOT 10'!H11</f>
        <v>0</v>
      </c>
      <c r="D9" s="42" t="str">
        <f>'BPU LOT 10'!I11</f>
        <v>kg</v>
      </c>
      <c r="E9" s="66">
        <f t="shared" si="1"/>
        <v>0</v>
      </c>
    </row>
    <row r="10" spans="1:5" x14ac:dyDescent="0.25">
      <c r="A10" s="44" t="str">
        <f>'BPU LOT 10'!C12</f>
        <v>Poires BIO</v>
      </c>
      <c r="B10" s="45">
        <v>280</v>
      </c>
      <c r="C10" s="41">
        <f>'BPU LOT 10'!H12</f>
        <v>0</v>
      </c>
      <c r="D10" s="42" t="str">
        <f>'BPU LOT 10'!I12</f>
        <v>kg</v>
      </c>
      <c r="E10" s="66">
        <f t="shared" si="1"/>
        <v>0</v>
      </c>
    </row>
    <row r="11" spans="1:5" x14ac:dyDescent="0.25">
      <c r="A11" s="44" t="str">
        <f>'BPU LOT 10'!C13</f>
        <v>Cerises BIO</v>
      </c>
      <c r="B11" s="45">
        <v>150</v>
      </c>
      <c r="C11" s="41">
        <f>'BPU LOT 10'!H13</f>
        <v>0</v>
      </c>
      <c r="D11" s="42" t="str">
        <f>'BPU LOT 10'!I13</f>
        <v>kg</v>
      </c>
      <c r="E11" s="66">
        <f t="shared" si="1"/>
        <v>0</v>
      </c>
    </row>
    <row r="12" spans="1:5" ht="15.75" thickBot="1" x14ac:dyDescent="0.3">
      <c r="D12" s="67" t="s">
        <v>38</v>
      </c>
      <c r="E12" s="68">
        <f>SUM(E4:E11)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3" t="s">
        <v>49</v>
      </c>
      <c r="E6" s="74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3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5"/>
      <c r="E7" s="76">
        <v>100</v>
      </c>
      <c r="F7" s="20">
        <v>350</v>
      </c>
      <c r="G7" s="28"/>
      <c r="H7" s="29"/>
      <c r="I7" s="22">
        <f t="shared" ref="I7:I27" si="0">E7*H7</f>
        <v>0</v>
      </c>
      <c r="J7" s="77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78"/>
      <c r="E8" s="76">
        <v>2000</v>
      </c>
      <c r="F8" s="20">
        <v>4000</v>
      </c>
      <c r="G8" s="28"/>
      <c r="H8" s="29"/>
      <c r="I8" s="22">
        <f t="shared" si="0"/>
        <v>0</v>
      </c>
      <c r="J8" s="77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5"/>
      <c r="E9" s="76">
        <v>250</v>
      </c>
      <c r="F9" s="20">
        <v>500</v>
      </c>
      <c r="G9" s="28"/>
      <c r="H9" s="29"/>
      <c r="I9" s="22">
        <f t="shared" si="0"/>
        <v>0</v>
      </c>
      <c r="J9" s="77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5"/>
      <c r="E10" s="76">
        <v>200</v>
      </c>
      <c r="F10" s="20">
        <v>600</v>
      </c>
      <c r="G10" s="28"/>
      <c r="H10" s="29"/>
      <c r="I10" s="22">
        <f t="shared" si="0"/>
        <v>0</v>
      </c>
      <c r="J10" s="77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5"/>
      <c r="E11" s="76">
        <v>200</v>
      </c>
      <c r="F11" s="20">
        <v>600</v>
      </c>
      <c r="G11" s="28"/>
      <c r="H11" s="29"/>
      <c r="I11" s="22">
        <f t="shared" si="0"/>
        <v>0</v>
      </c>
      <c r="J11" s="77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5"/>
      <c r="E12" s="76">
        <v>200</v>
      </c>
      <c r="F12" s="20">
        <v>600</v>
      </c>
      <c r="G12" s="28"/>
      <c r="H12" s="29"/>
      <c r="I12" s="22">
        <f t="shared" si="0"/>
        <v>0</v>
      </c>
      <c r="J12" s="77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79" t="s">
        <v>65</v>
      </c>
      <c r="E13" s="80">
        <v>300</v>
      </c>
      <c r="F13" s="21">
        <v>1000</v>
      </c>
      <c r="G13" s="25"/>
      <c r="H13" s="26"/>
      <c r="I13" s="23">
        <f t="shared" si="0"/>
        <v>0</v>
      </c>
      <c r="J13" s="81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5"/>
      <c r="E14" s="76">
        <v>100</v>
      </c>
      <c r="F14" s="20">
        <v>300</v>
      </c>
      <c r="G14" s="28"/>
      <c r="H14" s="29"/>
      <c r="I14" s="22">
        <f t="shared" si="0"/>
        <v>0</v>
      </c>
      <c r="J14" s="77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5"/>
      <c r="E15" s="76">
        <v>400</v>
      </c>
      <c r="F15" s="20">
        <v>600</v>
      </c>
      <c r="G15" s="28"/>
      <c r="H15" s="29"/>
      <c r="I15" s="22">
        <f t="shared" si="0"/>
        <v>0</v>
      </c>
      <c r="J15" s="77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5"/>
      <c r="E16" s="76">
        <v>300</v>
      </c>
      <c r="F16" s="20">
        <v>600</v>
      </c>
      <c r="G16" s="28"/>
      <c r="H16" s="29"/>
      <c r="I16" s="22">
        <f t="shared" si="0"/>
        <v>0</v>
      </c>
      <c r="J16" s="77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79" t="s">
        <v>65</v>
      </c>
      <c r="E17" s="80">
        <v>100</v>
      </c>
      <c r="F17" s="21">
        <v>300</v>
      </c>
      <c r="G17" s="25"/>
      <c r="H17" s="26"/>
      <c r="I17" s="23">
        <f t="shared" si="0"/>
        <v>0</v>
      </c>
      <c r="J17" s="81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5"/>
      <c r="E18" s="76">
        <v>100</v>
      </c>
      <c r="F18" s="20">
        <v>300</v>
      </c>
      <c r="G18" s="28"/>
      <c r="H18" s="29"/>
      <c r="I18" s="22">
        <f t="shared" si="0"/>
        <v>0</v>
      </c>
      <c r="J18" s="77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79" t="s">
        <v>65</v>
      </c>
      <c r="E19" s="80">
        <v>600</v>
      </c>
      <c r="F19" s="21">
        <v>1200</v>
      </c>
      <c r="G19" s="25"/>
      <c r="H19" s="26"/>
      <c r="I19" s="23">
        <f t="shared" si="0"/>
        <v>0</v>
      </c>
      <c r="J19" s="81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79" t="s">
        <v>65</v>
      </c>
      <c r="E20" s="80">
        <v>200</v>
      </c>
      <c r="F20" s="21">
        <v>800</v>
      </c>
      <c r="G20" s="25"/>
      <c r="H20" s="26"/>
      <c r="I20" s="23">
        <f t="shared" si="0"/>
        <v>0</v>
      </c>
      <c r="J20" s="81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5"/>
      <c r="E21" s="76">
        <v>20</v>
      </c>
      <c r="F21" s="20">
        <v>60</v>
      </c>
      <c r="G21" s="28"/>
      <c r="H21" s="29"/>
      <c r="I21" s="22">
        <f t="shared" si="0"/>
        <v>0</v>
      </c>
      <c r="J21" s="77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5"/>
      <c r="E22" s="76">
        <v>200</v>
      </c>
      <c r="F22" s="20">
        <v>800</v>
      </c>
      <c r="G22" s="28"/>
      <c r="H22" s="29"/>
      <c r="I22" s="22">
        <f t="shared" si="0"/>
        <v>0</v>
      </c>
      <c r="J22" s="77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5"/>
      <c r="E23" s="76">
        <v>150</v>
      </c>
      <c r="F23" s="20">
        <v>300</v>
      </c>
      <c r="G23" s="28"/>
      <c r="H23" s="29"/>
      <c r="I23" s="22">
        <f t="shared" si="0"/>
        <v>0</v>
      </c>
      <c r="J23" s="77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5"/>
      <c r="E24" s="76">
        <v>300</v>
      </c>
      <c r="F24" s="20">
        <v>600</v>
      </c>
      <c r="G24" s="28"/>
      <c r="H24" s="29"/>
      <c r="I24" s="22">
        <f t="shared" si="0"/>
        <v>0</v>
      </c>
      <c r="J24" s="77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5"/>
      <c r="E25" s="76">
        <v>200</v>
      </c>
      <c r="F25" s="20">
        <v>400</v>
      </c>
      <c r="G25" s="28"/>
      <c r="H25" s="29"/>
      <c r="I25" s="22">
        <f t="shared" si="0"/>
        <v>0</v>
      </c>
      <c r="J25" s="77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5"/>
      <c r="E26" s="76">
        <v>200</v>
      </c>
      <c r="F26" s="20">
        <v>400</v>
      </c>
      <c r="G26" s="28"/>
      <c r="H26" s="29"/>
      <c r="I26" s="22">
        <f t="shared" si="0"/>
        <v>0</v>
      </c>
      <c r="J26" s="77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79" t="s">
        <v>65</v>
      </c>
      <c r="E27" s="80">
        <v>300</v>
      </c>
      <c r="F27" s="21">
        <v>900</v>
      </c>
      <c r="G27" s="25"/>
      <c r="H27" s="26"/>
      <c r="I27" s="23">
        <f t="shared" si="0"/>
        <v>0</v>
      </c>
      <c r="J27" s="81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5"/>
      <c r="E28" s="76">
        <v>100</v>
      </c>
      <c r="F28" s="20">
        <v>300</v>
      </c>
      <c r="G28" s="28"/>
      <c r="H28" s="30"/>
      <c r="I28" s="22">
        <f>E28*H28</f>
        <v>0</v>
      </c>
      <c r="J28" s="77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2"/>
      <c r="E29" s="76">
        <v>500</v>
      </c>
      <c r="F29" s="20">
        <v>1500</v>
      </c>
      <c r="G29" s="28"/>
      <c r="H29" s="30"/>
      <c r="I29" s="22">
        <f>E29*H29</f>
        <v>0</v>
      </c>
      <c r="J29" s="77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7">
        <f>SUM(I7:I29)</f>
        <v>0</v>
      </c>
      <c r="J30" s="83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10</vt:lpstr>
      <vt:lpstr>DQE LOT 10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Louka DOUTEAU</cp:lastModifiedBy>
  <cp:revision/>
  <dcterms:created xsi:type="dcterms:W3CDTF">2010-06-10T07:04:52Z</dcterms:created>
  <dcterms:modified xsi:type="dcterms:W3CDTF">2024-10-03T12:22:50Z</dcterms:modified>
  <cp:category/>
  <cp:contentStatus/>
</cp:coreProperties>
</file>